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4370" windowHeight="7485"/>
  </bookViews>
  <sheets>
    <sheet name="Титульник" sheetId="1" r:id="rId1"/>
    <sheet name="Часть 1" sheetId="2" r:id="rId2"/>
    <sheet name="Часть 2" sheetId="3" r:id="rId3"/>
    <sheet name="Часть 3" sheetId="4" r:id="rId4"/>
  </sheets>
  <definedNames>
    <definedName name="_xlnm.Print_Area" localSheetId="0">Титульник!$A$1:$E$22</definedName>
    <definedName name="_xlnm.Print_Area" localSheetId="1">'Часть 1'!$A$1:$O$371</definedName>
    <definedName name="_xlnm.Print_Area" localSheetId="2">'Часть 2'!$A$1:$O$24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7" i="2" l="1"/>
  <c r="J74" i="2"/>
  <c r="J72" i="2"/>
  <c r="J76" i="2" s="1"/>
  <c r="J27" i="2"/>
  <c r="J24" i="2"/>
  <c r="J22" i="2"/>
  <c r="J26" i="2" s="1"/>
  <c r="K356" i="2" l="1"/>
  <c r="L356" i="2" s="1"/>
  <c r="N356" i="2"/>
  <c r="O356" i="2" s="1"/>
  <c r="N355" i="2"/>
  <c r="O355" i="2" s="1"/>
  <c r="K355" i="2"/>
  <c r="L355" i="2" s="1"/>
  <c r="E355" i="2"/>
  <c r="C355" i="2"/>
  <c r="B355" i="2"/>
  <c r="A355" i="2"/>
  <c r="L352" i="2"/>
  <c r="O352" i="2" s="1"/>
  <c r="K352" i="2"/>
  <c r="N352" i="2" s="1"/>
  <c r="J352" i="2"/>
  <c r="M352" i="2" s="1"/>
  <c r="F352" i="2"/>
  <c r="E352" i="2"/>
  <c r="D352" i="2"/>
  <c r="C352" i="2"/>
  <c r="B352" i="2"/>
  <c r="N216" i="2"/>
  <c r="O216" i="2" s="1"/>
  <c r="N266" i="2" l="1"/>
  <c r="O266" i="2" s="1"/>
  <c r="K266" i="2"/>
  <c r="L266" i="2" s="1"/>
  <c r="J267" i="2"/>
  <c r="N219" i="2" l="1"/>
  <c r="O219" i="2" s="1"/>
  <c r="J219" i="2"/>
  <c r="K219" i="2" s="1"/>
  <c r="L219" i="2" s="1"/>
  <c r="N218" i="2"/>
  <c r="O218" i="2" s="1"/>
  <c r="J218" i="2"/>
  <c r="K218" i="2" s="1"/>
  <c r="L218" i="2" s="1"/>
  <c r="J172" i="2" l="1"/>
  <c r="A122" i="2"/>
  <c r="B122" i="2"/>
  <c r="C122" i="2"/>
  <c r="D122" i="2"/>
  <c r="E122" i="2"/>
  <c r="F122" i="2"/>
  <c r="N171" i="2" l="1"/>
  <c r="O171" i="2" s="1"/>
  <c r="K171" i="2"/>
  <c r="L171" i="2" s="1"/>
  <c r="N217" i="2" l="1"/>
  <c r="O217" i="2" s="1"/>
  <c r="L216" i="2"/>
  <c r="K216" i="2"/>
  <c r="N215" i="2"/>
  <c r="O215" i="2" s="1"/>
  <c r="L215" i="2"/>
  <c r="K215" i="2"/>
  <c r="F215" i="2"/>
  <c r="E215" i="2"/>
  <c r="D215" i="2"/>
  <c r="C215" i="2"/>
  <c r="B215" i="2"/>
  <c r="A215" i="2"/>
  <c r="L212" i="2"/>
  <c r="O212" i="2" s="1"/>
  <c r="K212" i="2"/>
  <c r="N212" i="2" s="1"/>
  <c r="J212" i="2"/>
  <c r="M212" i="2" s="1"/>
  <c r="F212" i="2"/>
  <c r="E212" i="2"/>
  <c r="D212" i="2"/>
  <c r="C212" i="2"/>
  <c r="B212" i="2"/>
  <c r="L267" i="2" l="1"/>
  <c r="K267" i="2" l="1"/>
  <c r="N265" i="2"/>
  <c r="O265" i="2" s="1"/>
  <c r="K265" i="2"/>
  <c r="L265" i="2" s="1"/>
  <c r="F265" i="2"/>
  <c r="E265" i="2"/>
  <c r="D265" i="2"/>
  <c r="C265" i="2"/>
  <c r="B265" i="2"/>
  <c r="A265" i="2"/>
  <c r="N77" i="2" l="1"/>
  <c r="O77" i="2" s="1"/>
  <c r="N76" i="2"/>
  <c r="O76" i="2" s="1"/>
  <c r="N75" i="2"/>
  <c r="O75" i="2" s="1"/>
  <c r="K75" i="2"/>
  <c r="L75" i="2" s="1"/>
  <c r="N74" i="2"/>
  <c r="O74" i="2" s="1"/>
  <c r="K74" i="2"/>
  <c r="L74" i="2" s="1"/>
  <c r="N73" i="2"/>
  <c r="O73" i="2" s="1"/>
  <c r="K73" i="2"/>
  <c r="L73" i="2" s="1"/>
  <c r="L77" i="2" s="1"/>
  <c r="N72" i="2"/>
  <c r="O72" i="2" s="1"/>
  <c r="K72" i="2"/>
  <c r="K76" i="2" s="1"/>
  <c r="K77" i="2" l="1"/>
  <c r="L72" i="2"/>
  <c r="L76" i="2" s="1"/>
  <c r="N311" i="2"/>
  <c r="O311" i="2" s="1"/>
  <c r="L311" i="2"/>
  <c r="K311" i="2"/>
  <c r="N310" i="2"/>
  <c r="O310" i="2" s="1"/>
  <c r="K310" i="2"/>
  <c r="L310" i="2" s="1"/>
  <c r="F310" i="2"/>
  <c r="E310" i="2"/>
  <c r="D310" i="2"/>
  <c r="C310" i="2"/>
  <c r="B310" i="2"/>
  <c r="A310" i="2"/>
  <c r="L307" i="2"/>
  <c r="O307" i="2" s="1"/>
  <c r="K307" i="2"/>
  <c r="N307" i="2" s="1"/>
  <c r="J307" i="2"/>
  <c r="M307" i="2" s="1"/>
  <c r="F307" i="2"/>
  <c r="E307" i="2"/>
  <c r="D307" i="2"/>
  <c r="C307" i="2"/>
  <c r="B307" i="2"/>
  <c r="A264" i="2" l="1"/>
  <c r="N267" i="2"/>
  <c r="O267" i="2" s="1"/>
  <c r="N264" i="2"/>
  <c r="O264" i="2" s="1"/>
  <c r="K264" i="2"/>
  <c r="F264" i="2"/>
  <c r="E264" i="2"/>
  <c r="D264" i="2"/>
  <c r="C264" i="2"/>
  <c r="B264" i="2"/>
  <c r="L261" i="2"/>
  <c r="O261" i="2" s="1"/>
  <c r="K261" i="2"/>
  <c r="N261" i="2" s="1"/>
  <c r="J261" i="2"/>
  <c r="M261" i="2" s="1"/>
  <c r="F261" i="2"/>
  <c r="E261" i="2"/>
  <c r="D261" i="2"/>
  <c r="C261" i="2"/>
  <c r="B261" i="2"/>
  <c r="L264" i="2" l="1"/>
  <c r="N172" i="2"/>
  <c r="O172" i="2" s="1"/>
  <c r="N170" i="2"/>
  <c r="O170" i="2" s="1"/>
  <c r="K170" i="2"/>
  <c r="L170" i="2" s="1"/>
  <c r="F170" i="2"/>
  <c r="E170" i="2"/>
  <c r="D170" i="2"/>
  <c r="C170" i="2"/>
  <c r="B170" i="2"/>
  <c r="A170" i="2"/>
  <c r="N169" i="2"/>
  <c r="O169" i="2" s="1"/>
  <c r="K169" i="2"/>
  <c r="F169" i="2"/>
  <c r="E169" i="2"/>
  <c r="D169" i="2"/>
  <c r="C169" i="2"/>
  <c r="B169" i="2"/>
  <c r="A169" i="2"/>
  <c r="L166" i="2"/>
  <c r="O166" i="2" s="1"/>
  <c r="K166" i="2"/>
  <c r="N166" i="2" s="1"/>
  <c r="J166" i="2"/>
  <c r="M166" i="2" s="1"/>
  <c r="F166" i="2"/>
  <c r="E166" i="2"/>
  <c r="D166" i="2"/>
  <c r="C166" i="2"/>
  <c r="B166" i="2"/>
  <c r="L172" i="2" l="1"/>
  <c r="K172" i="2"/>
  <c r="L169" i="2"/>
  <c r="N124" i="2"/>
  <c r="O124" i="2" s="1"/>
  <c r="J124" i="2"/>
  <c r="N123" i="2"/>
  <c r="O123" i="2" s="1"/>
  <c r="K123" i="2"/>
  <c r="L123" i="2" s="1"/>
  <c r="F123" i="2"/>
  <c r="E123" i="2"/>
  <c r="D123" i="2"/>
  <c r="C123" i="2"/>
  <c r="B123" i="2"/>
  <c r="A123" i="2"/>
  <c r="N122" i="2"/>
  <c r="O122" i="2" s="1"/>
  <c r="K122" i="2"/>
  <c r="L122" i="2" s="1"/>
  <c r="L119" i="2"/>
  <c r="O119" i="2" s="1"/>
  <c r="K119" i="2"/>
  <c r="N119" i="2" s="1"/>
  <c r="J119" i="2"/>
  <c r="M119" i="2" s="1"/>
  <c r="F119" i="2"/>
  <c r="E119" i="2"/>
  <c r="D119" i="2"/>
  <c r="C119" i="2"/>
  <c r="B119" i="2"/>
  <c r="L124" i="2" l="1"/>
  <c r="K124" i="2"/>
  <c r="D24" i="2" l="1"/>
  <c r="C74" i="2" l="1"/>
  <c r="D74" i="2"/>
  <c r="E74" i="2"/>
  <c r="F74" i="2"/>
  <c r="B74" i="2"/>
  <c r="A74" i="2"/>
  <c r="A72" i="2"/>
  <c r="F72" i="2"/>
  <c r="E72" i="2"/>
  <c r="D72" i="2"/>
  <c r="C72" i="2"/>
  <c r="B72" i="2"/>
  <c r="L69" i="2"/>
  <c r="O69" i="2" s="1"/>
  <c r="K69" i="2"/>
  <c r="N69" i="2" s="1"/>
  <c r="J69" i="2"/>
  <c r="M69" i="2" s="1"/>
  <c r="F69" i="2"/>
  <c r="E69" i="2"/>
  <c r="D69" i="2"/>
  <c r="C69" i="2"/>
  <c r="B69" i="2"/>
  <c r="K19" i="2"/>
  <c r="N19" i="2" s="1"/>
  <c r="L19" i="2"/>
  <c r="O19" i="2" s="1"/>
  <c r="J19" i="2"/>
  <c r="M19" i="2" s="1"/>
  <c r="L18" i="3"/>
  <c r="N18" i="3"/>
  <c r="J18" i="3"/>
  <c r="A14" i="3"/>
  <c r="A23" i="3" s="1"/>
  <c r="N26" i="2"/>
  <c r="O26" i="2" s="1"/>
  <c r="N27" i="2"/>
  <c r="O27" i="2" s="1"/>
  <c r="N23" i="2"/>
  <c r="O23" i="2" s="1"/>
  <c r="N24" i="2"/>
  <c r="O24" i="2" s="1"/>
  <c r="N25" i="2"/>
  <c r="O25" i="2" s="1"/>
  <c r="N22" i="2"/>
  <c r="O22" i="2" s="1"/>
  <c r="K23" i="2"/>
  <c r="K24" i="2"/>
  <c r="L24" i="2" s="1"/>
  <c r="K25" i="2"/>
  <c r="L25" i="2" s="1"/>
  <c r="K22" i="2"/>
  <c r="A24" i="2"/>
  <c r="C24" i="2"/>
  <c r="E24" i="2"/>
  <c r="B24" i="2"/>
  <c r="K26" i="2" l="1"/>
  <c r="K27" i="2"/>
  <c r="L23" i="2"/>
  <c r="L27" i="2" s="1"/>
  <c r="L22" i="2"/>
  <c r="L26" i="2" s="1"/>
  <c r="E17" i="3"/>
  <c r="B17" i="3"/>
  <c r="C19" i="2"/>
  <c r="D19" i="2"/>
  <c r="E19" i="2"/>
  <c r="F19" i="2"/>
  <c r="B19" i="2"/>
  <c r="C18" i="3"/>
  <c r="D18" i="3"/>
  <c r="E18" i="3"/>
  <c r="F18" i="3"/>
  <c r="B18" i="3"/>
  <c r="F24" i="2"/>
  <c r="C22" i="2"/>
  <c r="D22" i="2"/>
  <c r="E22" i="2"/>
  <c r="F22" i="2"/>
  <c r="B22" i="2"/>
  <c r="A22" i="2"/>
</calcChain>
</file>

<file path=xl/sharedStrings.xml><?xml version="1.0" encoding="utf-8"?>
<sst xmlns="http://schemas.openxmlformats.org/spreadsheetml/2006/main" count="856" uniqueCount="198">
  <si>
    <t>к Приказу МКУ «Управление образования»</t>
  </si>
  <si>
    <t>Муниципальное задание</t>
  </si>
  <si>
    <t>Коды</t>
  </si>
  <si>
    <t>Виды деятельности муниципального учреждения (обособленного подразделения)</t>
  </si>
  <si>
    <t xml:space="preserve">Форма по ОКУД </t>
  </si>
  <si>
    <t>Дата</t>
  </si>
  <si>
    <t xml:space="preserve">по сводному реестру  </t>
  </si>
  <si>
    <t>По ОКВЭД</t>
  </si>
  <si>
    <t>Раздел I</t>
  </si>
  <si>
    <t>Уникальный номер</t>
  </si>
  <si>
    <t>по базовому</t>
  </si>
  <si>
    <t>2. Категории потребителей муниципальной услуги</t>
  </si>
  <si>
    <t xml:space="preserve">(отраслевому) перечню </t>
  </si>
  <si>
    <r>
      <t>3.1. Показатели, характеризующие качество муниципальной услуги</t>
    </r>
    <r>
      <rPr>
        <vertAlign val="superscript"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>:</t>
    </r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</si>
  <si>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</si>
  <si>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</si>
  <si>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</si>
  <si>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Виды образовательных программ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</si>
  <si>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</si>
  <si>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</si>
  <si>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</si>
  <si>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(наименование показателя)</t>
  </si>
  <si>
    <t>наименование</t>
  </si>
  <si>
    <t>код</t>
  </si>
  <si>
    <t>-</t>
  </si>
  <si>
    <t>Отсутствие обоснованных жалоб родителей обучающихся, осваивающих программу дошкольного образования, на реализацию образовательного процесса</t>
  </si>
  <si>
    <t>процент</t>
  </si>
  <si>
    <t>3.2. Показатели, характеризующие объем муниципальной услуги:</t>
  </si>
  <si>
    <t>801011О.99.0.БВ24ВТ22000</t>
  </si>
  <si>
    <t>еднница измерения по ОКЕИ</t>
  </si>
  <si>
    <t>Показатель качества муниципальной услуги</t>
  </si>
  <si>
    <t>Значение показателя качества муниципальной услуги</t>
  </si>
  <si>
    <t>Значение показателя объема муниципальной услуги</t>
  </si>
  <si>
    <t>Среднегодовой размер платы муниципальной услуги</t>
  </si>
  <si>
    <t>4. Нормативные правовые акты, устанавливающие размер платы (цену, тариф), либо порядок его (её)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</si>
  <si>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</si>
  <si>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</si>
  <si>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</si>
  <si>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</si>
  <si>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</si>
  <si>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Наименование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</si>
  <si>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</si>
  <si>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</si>
  <si>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Федеральный Закон от 06.10.2003 № 131-ФЗ "Об общих принципах местного самоуправления в Российской Федерации"</t>
  </si>
  <si>
    <t>2. Федеральный Закон от 12.01.1996  № 7-ФЗ"О некоммерческих организациях"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</si>
  <si>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</si>
  <si>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</si>
  <si>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</si>
  <si>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</si>
  <si>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Ведениесайта</t>
  </si>
  <si>
    <t>Регулярно</t>
  </si>
  <si>
    <t>Ежегодно</t>
  </si>
  <si>
    <t>текущая и оперативная информация  о деятельности общеобразовательного учреждения и системе взаимодействия</t>
  </si>
  <si>
    <t>Ежемесячно</t>
  </si>
  <si>
    <t>Собрания, конференции , встречи</t>
  </si>
  <si>
    <t>ознакомление с нормативной правовой базой (актами) по распорядительной деятельности учреждения , правилами приема и др.</t>
  </si>
  <si>
    <t>Согласно плану работы общеобразовательного учреждения</t>
  </si>
  <si>
    <t>Публичный доклад</t>
  </si>
  <si>
    <t>Информационный стенд</t>
  </si>
  <si>
    <t>содержание образовательных программ учреждений</t>
  </si>
  <si>
    <t>Часть 1. Сведения об оказываемых муниципальных услугах</t>
  </si>
  <si>
    <t>3. Показатели, характеризующие объем и (или) качество работы:</t>
  </si>
  <si>
    <t>3.1. Показатели, характеризующие качество работы: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</si>
  <si>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</si>
  <si>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</si>
  <si>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</si>
  <si>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Значение показателя качества работы</t>
  </si>
  <si>
    <t>Показатель объема работы</t>
  </si>
  <si>
    <t>Показатель объема услуги</t>
  </si>
  <si>
    <t>Значение показателя объема работы</t>
  </si>
  <si>
    <r>
      <t>Часть 3. Прочие сведения о муниципальном задании</t>
    </r>
    <r>
      <rPr>
        <vertAlign val="superscript"/>
        <sz val="8"/>
        <color theme="1"/>
        <rFont val="Times New Roman"/>
        <family val="1"/>
        <charset val="204"/>
      </rPr>
      <t>5</t>
    </r>
  </si>
  <si>
    <t>1. Основания для досрочного прекращения выполнения муниципального задания:</t>
  </si>
  <si>
    <t>Ликвидация или реорганизация учреждения образования; исключение муниципальной услуги из ведомственного перечня муниципальных услуг; иные предусмотренные актами случаи, влекущие за собой невозможность оказания муниципальной услуги, неустранимую в краткосрочном периоде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</si>
  <si>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</si>
  <si>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задания:</t>
  </si>
  <si>
    <t>Форма контроля</t>
  </si>
  <si>
    <t>Периодичность</t>
  </si>
  <si>
    <t>Органы, осуществляющие контроль за выполнением муниципального задания</t>
  </si>
  <si>
    <t xml:space="preserve">Контроль за выполнением муниципального задания </t>
  </si>
  <si>
    <t>ежеквартально, до 20 числа месяца следующего за отчетным</t>
  </si>
  <si>
    <t>МКУ «Управление образования»</t>
  </si>
  <si>
    <t>Проведение мониторинга основных показателей работы за определенный период</t>
  </si>
  <si>
    <t>Анализ обращений и жалоб в Управление образования, проведение по фактам обращений служебных расследований с привлечением соответствующих специалистов по выявленным нарушениям</t>
  </si>
  <si>
    <t>Проведение контрольных мероприятий</t>
  </si>
  <si>
    <t>4.3. Иные требования к отчетности о выполнении муниципального задания____________________________________________________________________________________________</t>
  </si>
  <si>
    <t>5. Иная информация, необходимая для исполнения (контроля за исполнением) муниципального задания____________________________________________________________________</t>
  </si>
  <si>
    <t>50.Д.45.0</t>
  </si>
  <si>
    <t>1. Наименование муниципальной услуги:</t>
  </si>
  <si>
    <t>3. Показатели, характеризующие объем и (или) качество муниципальной услуги:</t>
  </si>
  <si>
    <t>Реализация основных общеобразовательных программ дошкольного образования</t>
  </si>
  <si>
    <t>003 не указано</t>
  </si>
  <si>
    <t>003 Обучающиеся за исключением обучающихся с ограниченными возможностями здоровья (ОВЗ) и детей-инвалидов</t>
  </si>
  <si>
    <t>002 От 1 года до 3 лет</t>
  </si>
  <si>
    <t>01 Очная</t>
  </si>
  <si>
    <t>06 группа полного дня</t>
  </si>
  <si>
    <t>0110152 Физические лица в возрасте до 8 лет</t>
  </si>
  <si>
    <t>Человеко-день</t>
  </si>
  <si>
    <t xml:space="preserve">001 Число обучающихся </t>
  </si>
  <si>
    <t>человек</t>
  </si>
  <si>
    <t>003 От 3 лет до 8 лет</t>
  </si>
  <si>
    <t>801011О.99.0.БВ24ВУ42000</t>
  </si>
  <si>
    <t>Итого по показателям, характеризующих объем муниципальной услуги:</t>
  </si>
  <si>
    <t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t>
  </si>
  <si>
    <t>1. Наименование работы:</t>
  </si>
  <si>
    <t>2. Категории потребителей работы:</t>
  </si>
  <si>
    <t>Раздел II</t>
  </si>
  <si>
    <t>Присмотр и уход</t>
  </si>
  <si>
    <t>853212О.99.0.БВ23АГ02000</t>
  </si>
  <si>
    <t>50.Д.40.0</t>
  </si>
  <si>
    <t>050 Физические лица льготных категорий, определяемых учредителем</t>
  </si>
  <si>
    <t>853212О.99.0.БВ23АГ08000</t>
  </si>
  <si>
    <t xml:space="preserve"> Реализация основных общеобразовательных программ начального общего образования</t>
  </si>
  <si>
    <t>34.787.0</t>
  </si>
  <si>
    <t>0110112 Физические лица</t>
  </si>
  <si>
    <t>004 обучающиеся с ограниченными возможностями здоровья (ОВЗ)</t>
  </si>
  <si>
    <t>001 адаптированная образовательная программа</t>
  </si>
  <si>
    <t>001 не указано</t>
  </si>
  <si>
    <t>Отсутствие обоснованных жалоб родителей обучающихся, осваивающих программу начального общего образования, на реализацию образовательного процесса</t>
  </si>
  <si>
    <t>801012О.99.0.БА81АЦ60001</t>
  </si>
  <si>
    <t>003 обучающиеся за исключением обучающихся с ограниченными возможностями здоровья (ОВЗ) и детей-инвалидов</t>
  </si>
  <si>
    <t>001 Число обучающихся</t>
  </si>
  <si>
    <t>Раздел III</t>
  </si>
  <si>
    <t xml:space="preserve"> Реализация основных общеобразовательных программ основного общего образования</t>
  </si>
  <si>
    <t>802111О.99.0.БА96АА00001</t>
  </si>
  <si>
    <t>802111О.99.0.БА96АЧ08001</t>
  </si>
  <si>
    <t xml:space="preserve"> Реализация основных общеобразовательных программ среднего общего образования</t>
  </si>
  <si>
    <t>802112О.99.0.ББ11АЧ08001</t>
  </si>
  <si>
    <t>005 дети-инвалиды</t>
  </si>
  <si>
    <t>Часть 2. Сведения о выполняемых работах</t>
  </si>
  <si>
    <t>Раздел VI</t>
  </si>
  <si>
    <t xml:space="preserve"> Реализация дополнительных общеразвивающих программ</t>
  </si>
  <si>
    <t>42.Г42.0</t>
  </si>
  <si>
    <t>804200О.99.0.ББ52АЖ48000</t>
  </si>
  <si>
    <t>010 не указано</t>
  </si>
  <si>
    <t>007 не указано</t>
  </si>
  <si>
    <t>002 Количество человеко-часов</t>
  </si>
  <si>
    <t>человеко-час</t>
  </si>
  <si>
    <t xml:space="preserve">003 Число человеко-дней обучения </t>
  </si>
  <si>
    <t>Раздел IV</t>
  </si>
  <si>
    <t>Раздел V</t>
  </si>
  <si>
    <t>802111О.99.0.БА96АЧ16001</t>
  </si>
  <si>
    <t>09 Заочная</t>
  </si>
  <si>
    <t>889111О.99.0.БА93АА63000</t>
  </si>
  <si>
    <t>002 Физические лица за исключением льготных категорий</t>
  </si>
  <si>
    <t>004 Не указано</t>
  </si>
  <si>
    <t>04 Группа продленного дня</t>
  </si>
  <si>
    <t xml:space="preserve">Отсутствие обоснованных жалоб родителей обучающихся на реализацию услуги
</t>
  </si>
  <si>
    <t xml:space="preserve">001 Число детей </t>
  </si>
  <si>
    <t>Человек</t>
  </si>
  <si>
    <t>003 Число человеко-дней</t>
  </si>
  <si>
    <t>002 Число человеко-часов</t>
  </si>
  <si>
    <t>Человеко-час</t>
  </si>
  <si>
    <t>Раздел VII</t>
  </si>
  <si>
    <t>802112О.99.0.ББ11АБ50001</t>
  </si>
  <si>
    <t>3. Постановление администрации Енисейского района от 06.03.2018 №197-п "Об утверждении Порядка формировании муниципального задания в отношении муниципальных учреждений района и финансового обеспечения выполнения муниципального задания"</t>
  </si>
  <si>
    <t>4. Устав общеобразовательного учреждения</t>
  </si>
  <si>
    <t>5. Законодательство РФ, Красноярского края в области образования и нормативно-правовые акты Енисейского района</t>
  </si>
  <si>
    <t>801012О.99.0.БА81АБ68001</t>
  </si>
  <si>
    <t>002 проходящие обучение по состоянию здоровья на дому</t>
  </si>
  <si>
    <t>001 Число детей</t>
  </si>
  <si>
    <t xml:space="preserve">4. Устав общеобразовательного учреждения от </t>
  </si>
  <si>
    <r>
      <t xml:space="preserve">4. Требования к отчетности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Предоставление отчета по установленной форме, в установленные сроки</t>
    </r>
  </si>
  <si>
    <r>
      <t xml:space="preserve">4.1. Периодичность представления отчетов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Годовая</t>
    </r>
  </si>
  <si>
    <r>
      <t xml:space="preserve">4.2. Сроки представления отчетов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До 20 января года, следующего за отчетным</t>
    </r>
  </si>
  <si>
    <t>Отсутствие обоснованных жалоб родителей обучающихся, осваивающих программу основного общего образования, на реализацию образовательного процесса</t>
  </si>
  <si>
    <t>Отсутствие обоснованных жалоб родителей обучающихся, осваивающих программу среднего общего образования, на реализацию образовательного процесса</t>
  </si>
  <si>
    <t>Отсутствие обоснованных жалоб родителей обучающихся, осваивающих программу дополнительного образования, на реализацию образовательного процесса</t>
  </si>
  <si>
    <t xml:space="preserve"> Реализация дополнительных общеразвивающих программ (персонифицированное финансирование)</t>
  </si>
  <si>
    <t>804200О.99.0.ББ52АЖ00000</t>
  </si>
  <si>
    <t>Отсутствие обоснованных жалоб родителей обучающихся, осваивающих программу дополнительных общеразвивающих программ (персонифицированное финансирование), на реализацию образовательного процесса</t>
  </si>
  <si>
    <t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- 0 %</t>
  </si>
  <si>
    <t>Раздел VIII</t>
  </si>
  <si>
    <t>Приложение №12</t>
  </si>
  <si>
    <t>Реализация основных общеобразовательных программ дошкольного образования;</t>
  </si>
  <si>
    <t>Присмотр и уход;</t>
  </si>
  <si>
    <t>Реализация основных общеобразовательных программ начального общего образования;</t>
  </si>
  <si>
    <t>Реализация основных общеобразовательных программ основного общего образования;</t>
  </si>
  <si>
    <t>Реализация основных общеобразовательных программ среднего общего образования;</t>
  </si>
  <si>
    <t>Реализация дополнительных общеразвивающих программ;</t>
  </si>
  <si>
    <t>Реализация дополнительных общеразвивающих программ (персонифицированное финансирование).</t>
  </si>
  <si>
    <t>802111О.99.0.ББ11АЭ33001</t>
  </si>
  <si>
    <t>Р.19.1.0127.0001.001</t>
  </si>
  <si>
    <t>организация и осуществление подвоза обучающихся в образовательные учреждения автомобильным транспортом</t>
  </si>
  <si>
    <t>отсутствие обоснованных жалоб родителей</t>
  </si>
  <si>
    <t>количество маршрутов</t>
  </si>
  <si>
    <t>количество рейсов</t>
  </si>
  <si>
    <t>единица</t>
  </si>
  <si>
    <t>Плановый мониторинг проводится в соответствии с планом работы МКУ "Управление образования". Внеплановый мониторинг проводится в случае поступления обращений физических или юридических лиц с жалобами на нарушения их прав и законных интересов.</t>
  </si>
  <si>
    <r>
      <t xml:space="preserve">Наименование муниципального учреждения (обособленного подразделения) </t>
    </r>
    <r>
      <rPr>
        <u/>
        <sz val="14"/>
        <color theme="1"/>
        <rFont val="Times New Roman"/>
        <family val="1"/>
        <charset val="204"/>
      </rPr>
      <t>Муниципальное бюджетное общеобразовательное учреждение «Майская средняя общеобразовательная школа № 15» (МБОУ Майская СОШ № 15)</t>
    </r>
  </si>
  <si>
    <t>от 29.12.2022 г. №01-14-118</t>
  </si>
  <si>
    <t>на 2023 год и на плановый период 2024 и 2025 годов</t>
  </si>
  <si>
    <t>2023 (очередной финансовый год)</t>
  </si>
  <si>
    <t>2024 (1-й год планового периода)</t>
  </si>
  <si>
    <t>2025 (2-й год планового периода)</t>
  </si>
  <si>
    <t>2024  (1-й год планового периода)</t>
  </si>
  <si>
    <t>Техническая</t>
  </si>
  <si>
    <t>802111О.99.0.БА96АБ50001</t>
  </si>
  <si>
    <t>802112О.99.0.ББ11АЭ33001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</si>
</sst>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0" xfId="0" applyFont="1"/>
    <xf numFmtId="0" fontId="7" fillId="0" borderId="2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/>
    <xf numFmtId="0" fontId="7" fillId="0" borderId="11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/>
    <xf numFmtId="0" fontId="6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11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7" fillId="0" borderId="1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1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view="pageBreakPreview" zoomScale="70" zoomScaleNormal="100" zoomScaleSheetLayoutView="70" workbookViewId="0">
      <selection activeCell="E14" sqref="E14"/>
    </sheetView>
  </sheetViews>
  <sheetFormatPr defaultRowHeight="15" x14ac:dyDescent="0.25"/>
  <cols>
    <col min="1" max="1" width="92.42578125" customWidth="1"/>
    <col min="2" max="3" width="5" customWidth="1"/>
    <col min="4" max="4" width="18.5703125" style="7" customWidth="1"/>
    <col min="5" max="5" width="21.42578125" customWidth="1"/>
  </cols>
  <sheetData>
    <row r="1" spans="1:5" x14ac:dyDescent="0.25">
      <c r="D1" s="1" t="s">
        <v>172</v>
      </c>
    </row>
    <row r="2" spans="1:5" x14ac:dyDescent="0.25">
      <c r="D2" s="1" t="s">
        <v>0</v>
      </c>
    </row>
    <row r="3" spans="1:5" x14ac:dyDescent="0.25">
      <c r="D3" s="1" t="s">
        <v>189</v>
      </c>
    </row>
    <row r="5" spans="1:5" ht="18.75" x14ac:dyDescent="0.25">
      <c r="A5" s="2" t="s">
        <v>1</v>
      </c>
    </row>
    <row r="6" spans="1:5" ht="18.75" x14ac:dyDescent="0.25">
      <c r="A6" s="2" t="s">
        <v>190</v>
      </c>
    </row>
    <row r="7" spans="1:5" x14ac:dyDescent="0.25">
      <c r="A7" s="3"/>
    </row>
    <row r="8" spans="1:5" ht="18.75" x14ac:dyDescent="0.25">
      <c r="A8" s="4"/>
      <c r="D8" s="8"/>
      <c r="E8" s="11" t="s">
        <v>2</v>
      </c>
    </row>
    <row r="9" spans="1:5" ht="75" x14ac:dyDescent="0.25">
      <c r="A9" s="6" t="s">
        <v>188</v>
      </c>
      <c r="D9" s="9" t="s">
        <v>4</v>
      </c>
      <c r="E9" s="11">
        <v>506001</v>
      </c>
    </row>
    <row r="10" spans="1:5" ht="18.75" x14ac:dyDescent="0.3">
      <c r="A10" s="5"/>
      <c r="D10" s="87" t="s">
        <v>5</v>
      </c>
      <c r="E10" s="12"/>
    </row>
    <row r="11" spans="1:5" ht="37.5" x14ac:dyDescent="0.25">
      <c r="A11" s="5" t="s">
        <v>3</v>
      </c>
      <c r="D11" s="9" t="s">
        <v>6</v>
      </c>
      <c r="E11" s="12"/>
    </row>
    <row r="12" spans="1:5" ht="18.75" x14ac:dyDescent="0.25">
      <c r="A12" s="81" t="s">
        <v>173</v>
      </c>
      <c r="D12" s="9"/>
      <c r="E12" s="12"/>
    </row>
    <row r="13" spans="1:5" ht="18.75" x14ac:dyDescent="0.25">
      <c r="A13" s="81" t="s">
        <v>174</v>
      </c>
      <c r="D13" s="9"/>
      <c r="E13" s="12"/>
    </row>
    <row r="14" spans="1:5" ht="18.75" x14ac:dyDescent="0.25">
      <c r="A14" s="82" t="s">
        <v>175</v>
      </c>
      <c r="D14" s="9" t="s">
        <v>7</v>
      </c>
      <c r="E14" s="12"/>
    </row>
    <row r="15" spans="1:5" ht="18.75" x14ac:dyDescent="0.25">
      <c r="A15" s="82" t="s">
        <v>176</v>
      </c>
      <c r="D15" s="10"/>
      <c r="E15" s="12"/>
    </row>
    <row r="16" spans="1:5" ht="18.75" x14ac:dyDescent="0.25">
      <c r="A16" s="82" t="s">
        <v>177</v>
      </c>
    </row>
    <row r="17" spans="1:4" ht="18.75" x14ac:dyDescent="0.25">
      <c r="A17" s="82" t="s">
        <v>178</v>
      </c>
    </row>
    <row r="18" spans="1:4" ht="18.75" x14ac:dyDescent="0.25">
      <c r="A18" s="82" t="s">
        <v>179</v>
      </c>
    </row>
    <row r="20" spans="1:4" x14ac:dyDescent="0.25">
      <c r="C20" s="7"/>
      <c r="D20"/>
    </row>
    <row r="21" spans="1:4" x14ac:dyDescent="0.25">
      <c r="C21" s="7"/>
      <c r="D21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1"/>
  <sheetViews>
    <sheetView view="pageBreakPreview" topLeftCell="A253" zoomScaleNormal="100" zoomScaleSheetLayoutView="100" workbookViewId="0">
      <selection activeCell="A266" sqref="A266"/>
    </sheetView>
  </sheetViews>
  <sheetFormatPr defaultRowHeight="11.25" x14ac:dyDescent="0.2"/>
  <cols>
    <col min="1" max="1" width="20.28515625" style="13" customWidth="1"/>
    <col min="2" max="2" width="13" style="13" customWidth="1"/>
    <col min="3" max="3" width="18" style="13" customWidth="1"/>
    <col min="4" max="4" width="11.7109375" style="13" customWidth="1"/>
    <col min="5" max="5" width="13.85546875" style="13" customWidth="1"/>
    <col min="6" max="6" width="10.42578125" style="13" customWidth="1"/>
    <col min="7" max="7" width="11" style="13" customWidth="1"/>
    <col min="8" max="8" width="10.28515625" style="13" customWidth="1"/>
    <col min="9" max="9" width="4.42578125" style="13" customWidth="1"/>
    <col min="10" max="10" width="9.5703125" style="13" customWidth="1"/>
    <col min="11" max="11" width="10.140625" style="13" customWidth="1"/>
    <col min="12" max="16384" width="9.140625" style="13"/>
  </cols>
  <sheetData>
    <row r="1" spans="1:15" x14ac:dyDescent="0.2">
      <c r="A1" s="115" t="s">
        <v>60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5" x14ac:dyDescent="0.2">
      <c r="A2" s="14"/>
    </row>
    <row r="3" spans="1:15" x14ac:dyDescent="0.2">
      <c r="A3" s="111" t="s">
        <v>8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2" customForma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x14ac:dyDescent="0.2">
      <c r="A5" s="112" t="s">
        <v>87</v>
      </c>
      <c r="B5" s="112"/>
      <c r="C5" s="112"/>
      <c r="D5" s="13" t="s">
        <v>89</v>
      </c>
      <c r="N5" s="15" t="s">
        <v>9</v>
      </c>
      <c r="O5" s="97" t="s">
        <v>86</v>
      </c>
    </row>
    <row r="6" spans="1:15" x14ac:dyDescent="0.2">
      <c r="A6" s="113"/>
      <c r="B6" s="113"/>
      <c r="C6" s="113"/>
      <c r="N6" s="15" t="s">
        <v>10</v>
      </c>
      <c r="O6" s="98"/>
    </row>
    <row r="7" spans="1:15" x14ac:dyDescent="0.2">
      <c r="A7" s="113" t="s">
        <v>11</v>
      </c>
      <c r="B7" s="113"/>
      <c r="D7" s="20" t="s">
        <v>95</v>
      </c>
      <c r="N7" s="15" t="s">
        <v>12</v>
      </c>
      <c r="O7" s="99"/>
    </row>
    <row r="8" spans="1:15" ht="27.75" customHeight="1" x14ac:dyDescent="0.2">
      <c r="A8" s="95" t="s">
        <v>88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</row>
    <row r="9" spans="1:15" x14ac:dyDescent="0.2">
      <c r="A9" s="96" t="s">
        <v>13</v>
      </c>
      <c r="B9" s="96"/>
      <c r="C9" s="96"/>
      <c r="D9" s="114"/>
      <c r="E9" s="114"/>
    </row>
    <row r="10" spans="1:15" ht="42" customHeight="1" x14ac:dyDescent="0.2">
      <c r="A10" s="90" t="s">
        <v>14</v>
      </c>
      <c r="B10" s="90" t="s">
        <v>15</v>
      </c>
      <c r="C10" s="90"/>
      <c r="D10" s="90"/>
      <c r="E10" s="90" t="s">
        <v>16</v>
      </c>
      <c r="F10" s="90"/>
      <c r="G10" s="90" t="s">
        <v>30</v>
      </c>
      <c r="H10" s="90"/>
      <c r="I10" s="90"/>
      <c r="J10" s="90"/>
      <c r="K10" s="90"/>
      <c r="L10" s="90"/>
      <c r="M10" s="90" t="s">
        <v>31</v>
      </c>
      <c r="N10" s="90"/>
      <c r="O10" s="90"/>
    </row>
    <row r="11" spans="1:15" ht="24" customHeight="1" x14ac:dyDescent="0.2">
      <c r="A11" s="90"/>
      <c r="B11" s="97" t="s">
        <v>17</v>
      </c>
      <c r="C11" s="97" t="s">
        <v>18</v>
      </c>
      <c r="D11" s="97" t="s">
        <v>19</v>
      </c>
      <c r="E11" s="97" t="s">
        <v>20</v>
      </c>
      <c r="F11" s="97" t="s">
        <v>21</v>
      </c>
      <c r="G11" s="90" t="s">
        <v>21</v>
      </c>
      <c r="H11" s="90"/>
      <c r="I11" s="90"/>
      <c r="J11" s="90"/>
      <c r="K11" s="90" t="s">
        <v>29</v>
      </c>
      <c r="L11" s="90"/>
      <c r="M11" s="97" t="s">
        <v>191</v>
      </c>
      <c r="N11" s="97" t="s">
        <v>192</v>
      </c>
      <c r="O11" s="97" t="s">
        <v>193</v>
      </c>
    </row>
    <row r="12" spans="1:15" ht="24" customHeight="1" x14ac:dyDescent="0.2">
      <c r="A12" s="90"/>
      <c r="B12" s="99"/>
      <c r="C12" s="99"/>
      <c r="D12" s="99"/>
      <c r="E12" s="99"/>
      <c r="F12" s="99"/>
      <c r="G12" s="90"/>
      <c r="H12" s="90"/>
      <c r="I12" s="90"/>
      <c r="J12" s="90"/>
      <c r="K12" s="19" t="s">
        <v>22</v>
      </c>
      <c r="L12" s="19" t="s">
        <v>23</v>
      </c>
      <c r="M12" s="99"/>
      <c r="N12" s="99"/>
      <c r="O12" s="99"/>
    </row>
    <row r="13" spans="1:15" x14ac:dyDescent="0.2">
      <c r="A13" s="19">
        <v>1</v>
      </c>
      <c r="B13" s="19">
        <v>2</v>
      </c>
      <c r="C13" s="19">
        <v>3</v>
      </c>
      <c r="D13" s="19">
        <v>4</v>
      </c>
      <c r="E13" s="19">
        <v>5</v>
      </c>
      <c r="F13" s="19">
        <v>6</v>
      </c>
      <c r="G13" s="90">
        <v>7</v>
      </c>
      <c r="H13" s="90"/>
      <c r="I13" s="90"/>
      <c r="J13" s="90"/>
      <c r="K13" s="19">
        <v>8</v>
      </c>
      <c r="L13" s="19">
        <v>9</v>
      </c>
      <c r="M13" s="19">
        <v>10</v>
      </c>
      <c r="N13" s="19">
        <v>11</v>
      </c>
      <c r="O13" s="19">
        <v>12</v>
      </c>
    </row>
    <row r="14" spans="1:15" ht="78.75" x14ac:dyDescent="0.2">
      <c r="A14" s="19" t="s">
        <v>28</v>
      </c>
      <c r="B14" s="63" t="s">
        <v>90</v>
      </c>
      <c r="C14" s="88" t="s">
        <v>91</v>
      </c>
      <c r="D14" s="63" t="s">
        <v>92</v>
      </c>
      <c r="E14" s="63" t="s">
        <v>93</v>
      </c>
      <c r="F14" s="63" t="s">
        <v>94</v>
      </c>
      <c r="G14" s="90" t="s">
        <v>25</v>
      </c>
      <c r="H14" s="90"/>
      <c r="I14" s="90"/>
      <c r="J14" s="90"/>
      <c r="K14" s="19" t="s">
        <v>26</v>
      </c>
      <c r="L14" s="19">
        <v>744</v>
      </c>
      <c r="M14" s="19">
        <v>100</v>
      </c>
      <c r="N14" s="19">
        <v>100</v>
      </c>
      <c r="O14" s="19">
        <v>100</v>
      </c>
    </row>
    <row r="15" spans="1:15" ht="78.75" x14ac:dyDescent="0.2">
      <c r="A15" s="19" t="s">
        <v>100</v>
      </c>
      <c r="B15" s="63" t="s">
        <v>90</v>
      </c>
      <c r="C15" s="88" t="s">
        <v>91</v>
      </c>
      <c r="D15" s="63" t="s">
        <v>99</v>
      </c>
      <c r="E15" s="63" t="s">
        <v>93</v>
      </c>
      <c r="F15" s="63" t="s">
        <v>94</v>
      </c>
      <c r="G15" s="90" t="s">
        <v>25</v>
      </c>
      <c r="H15" s="90"/>
      <c r="I15" s="90"/>
      <c r="J15" s="90"/>
      <c r="K15" s="19" t="s">
        <v>26</v>
      </c>
      <c r="L15" s="19">
        <v>744</v>
      </c>
      <c r="M15" s="19">
        <v>100</v>
      </c>
      <c r="N15" s="19">
        <v>100</v>
      </c>
      <c r="O15" s="19">
        <v>100</v>
      </c>
    </row>
    <row r="16" spans="1:15" s="22" customFormat="1" x14ac:dyDescent="0.2">
      <c r="A16" s="100" t="s">
        <v>102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</row>
    <row r="17" spans="1:15" x14ac:dyDescent="0.2">
      <c r="A17" s="14" t="s">
        <v>27</v>
      </c>
    </row>
    <row r="18" spans="1:15" ht="45" customHeight="1" x14ac:dyDescent="0.2">
      <c r="A18" s="90" t="s">
        <v>14</v>
      </c>
      <c r="B18" s="90" t="s">
        <v>15</v>
      </c>
      <c r="C18" s="90"/>
      <c r="D18" s="90"/>
      <c r="E18" s="90" t="s">
        <v>16</v>
      </c>
      <c r="F18" s="90"/>
      <c r="G18" s="90" t="s">
        <v>68</v>
      </c>
      <c r="H18" s="90"/>
      <c r="I18" s="90"/>
      <c r="J18" s="90" t="s">
        <v>32</v>
      </c>
      <c r="K18" s="90"/>
      <c r="L18" s="90"/>
      <c r="M18" s="90" t="s">
        <v>33</v>
      </c>
      <c r="N18" s="90"/>
      <c r="O18" s="90"/>
    </row>
    <row r="19" spans="1:15" ht="25.5" customHeight="1" x14ac:dyDescent="0.2">
      <c r="A19" s="90"/>
      <c r="B19" s="90" t="str">
        <f>B11</f>
        <v>Виды образовательных программ</v>
      </c>
      <c r="C19" s="90" t="str">
        <f>C11</f>
        <v>Категория потребителей</v>
      </c>
      <c r="D19" s="90" t="str">
        <f>D11</f>
        <v>Возраст обучающихся</v>
      </c>
      <c r="E19" s="90" t="str">
        <f>E11</f>
        <v>Формы образования и формы реализации образовательных программ</v>
      </c>
      <c r="F19" s="90" t="str">
        <f>F11</f>
        <v>(наименование показателя)</v>
      </c>
      <c r="G19" s="90" t="s">
        <v>21</v>
      </c>
      <c r="H19" s="90" t="s">
        <v>29</v>
      </c>
      <c r="I19" s="90"/>
      <c r="J19" s="90" t="str">
        <f>M11</f>
        <v>2023 (очередной финансовый год)</v>
      </c>
      <c r="K19" s="90" t="str">
        <f>N11</f>
        <v>2024 (1-й год планового периода)</v>
      </c>
      <c r="L19" s="90" t="str">
        <f>O11</f>
        <v>2025 (2-й год планового периода)</v>
      </c>
      <c r="M19" s="90" t="str">
        <f>J19</f>
        <v>2023 (очередной финансовый год)</v>
      </c>
      <c r="N19" s="90" t="str">
        <f t="shared" ref="N19:O19" si="0">K19</f>
        <v>2024 (1-й год планового периода)</v>
      </c>
      <c r="O19" s="90" t="str">
        <f t="shared" si="0"/>
        <v>2025 (2-й год планового периода)</v>
      </c>
    </row>
    <row r="20" spans="1:15" ht="34.5" customHeight="1" x14ac:dyDescent="0.2">
      <c r="A20" s="90"/>
      <c r="B20" s="90"/>
      <c r="C20" s="90"/>
      <c r="D20" s="90"/>
      <c r="E20" s="90"/>
      <c r="F20" s="90"/>
      <c r="G20" s="90"/>
      <c r="H20" s="19" t="s">
        <v>22</v>
      </c>
      <c r="I20" s="19" t="s">
        <v>23</v>
      </c>
      <c r="J20" s="90"/>
      <c r="K20" s="90"/>
      <c r="L20" s="90"/>
      <c r="M20" s="90"/>
      <c r="N20" s="90"/>
      <c r="O20" s="90"/>
    </row>
    <row r="21" spans="1:15" x14ac:dyDescent="0.2">
      <c r="A21" s="19">
        <v>1</v>
      </c>
      <c r="B21" s="19">
        <v>2</v>
      </c>
      <c r="C21" s="19">
        <v>3</v>
      </c>
      <c r="D21" s="19">
        <v>4</v>
      </c>
      <c r="E21" s="19">
        <v>5</v>
      </c>
      <c r="F21" s="19">
        <v>6</v>
      </c>
      <c r="G21" s="19">
        <v>7</v>
      </c>
      <c r="H21" s="19">
        <v>8</v>
      </c>
      <c r="I21" s="19">
        <v>9</v>
      </c>
      <c r="J21" s="19">
        <v>10</v>
      </c>
      <c r="K21" s="19">
        <v>11</v>
      </c>
      <c r="L21" s="19">
        <v>12</v>
      </c>
      <c r="M21" s="19">
        <v>13</v>
      </c>
      <c r="N21" s="19">
        <v>14</v>
      </c>
      <c r="O21" s="19">
        <v>15</v>
      </c>
    </row>
    <row r="22" spans="1:15" ht="42" customHeight="1" x14ac:dyDescent="0.2">
      <c r="A22" s="90" t="str">
        <f t="shared" ref="A22:F22" si="1">A14</f>
        <v>801011О.99.0.БВ24ВТ22000</v>
      </c>
      <c r="B22" s="90" t="str">
        <f t="shared" si="1"/>
        <v>003 не указано</v>
      </c>
      <c r="C22" s="116" t="str">
        <f t="shared" si="1"/>
        <v>003 Обучающиеся за исключением обучающихся с ограниченными возможностями здоровья (ОВЗ) и детей-инвалидов</v>
      </c>
      <c r="D22" s="90" t="str">
        <f t="shared" si="1"/>
        <v>002 От 1 года до 3 лет</v>
      </c>
      <c r="E22" s="90" t="str">
        <f t="shared" si="1"/>
        <v>01 Очная</v>
      </c>
      <c r="F22" s="90" t="str">
        <f t="shared" si="1"/>
        <v>06 группа полного дня</v>
      </c>
      <c r="G22" s="21" t="s">
        <v>137</v>
      </c>
      <c r="H22" s="21" t="s">
        <v>96</v>
      </c>
      <c r="I22" s="86">
        <v>540</v>
      </c>
      <c r="J22" s="70">
        <f>J23*110</f>
        <v>110</v>
      </c>
      <c r="K22" s="70">
        <f>J22</f>
        <v>110</v>
      </c>
      <c r="L22" s="70">
        <f>K22</f>
        <v>110</v>
      </c>
      <c r="M22" s="70" t="s">
        <v>24</v>
      </c>
      <c r="N22" s="70" t="str">
        <f>M22</f>
        <v>-</v>
      </c>
      <c r="O22" s="70" t="str">
        <f>N22</f>
        <v>-</v>
      </c>
    </row>
    <row r="23" spans="1:15" ht="37.5" customHeight="1" x14ac:dyDescent="0.2">
      <c r="A23" s="90"/>
      <c r="B23" s="90"/>
      <c r="C23" s="116"/>
      <c r="D23" s="90"/>
      <c r="E23" s="90"/>
      <c r="F23" s="90"/>
      <c r="G23" s="21" t="s">
        <v>97</v>
      </c>
      <c r="H23" s="21" t="s">
        <v>98</v>
      </c>
      <c r="I23" s="86">
        <v>792</v>
      </c>
      <c r="J23" s="70">
        <v>1</v>
      </c>
      <c r="K23" s="70">
        <f t="shared" ref="K23:L23" si="2">J23</f>
        <v>1</v>
      </c>
      <c r="L23" s="70">
        <f t="shared" si="2"/>
        <v>1</v>
      </c>
      <c r="M23" s="70" t="s">
        <v>24</v>
      </c>
      <c r="N23" s="70" t="str">
        <f t="shared" ref="N23:O23" si="3">M23</f>
        <v>-</v>
      </c>
      <c r="O23" s="70" t="str">
        <f t="shared" si="3"/>
        <v>-</v>
      </c>
    </row>
    <row r="24" spans="1:15" ht="33" customHeight="1" x14ac:dyDescent="0.2">
      <c r="A24" s="90" t="str">
        <f t="shared" ref="A24:F24" si="4">A15</f>
        <v>801011О.99.0.БВ24ВУ42000</v>
      </c>
      <c r="B24" s="90" t="str">
        <f t="shared" si="4"/>
        <v>003 не указано</v>
      </c>
      <c r="C24" s="116" t="str">
        <f t="shared" si="4"/>
        <v>003 Обучающиеся за исключением обучающихся с ограниченными возможностями здоровья (ОВЗ) и детей-инвалидов</v>
      </c>
      <c r="D24" s="90" t="str">
        <f t="shared" si="4"/>
        <v>003 От 3 лет до 8 лет</v>
      </c>
      <c r="E24" s="90" t="str">
        <f t="shared" si="4"/>
        <v>01 Очная</v>
      </c>
      <c r="F24" s="90" t="str">
        <f t="shared" si="4"/>
        <v>06 группа полного дня</v>
      </c>
      <c r="G24" s="21" t="s">
        <v>137</v>
      </c>
      <c r="H24" s="21" t="s">
        <v>96</v>
      </c>
      <c r="I24" s="86">
        <v>540</v>
      </c>
      <c r="J24" s="70">
        <f>J25*110</f>
        <v>2090</v>
      </c>
      <c r="K24" s="70">
        <f t="shared" ref="K24:L24" si="5">J24</f>
        <v>2090</v>
      </c>
      <c r="L24" s="70">
        <f t="shared" si="5"/>
        <v>2090</v>
      </c>
      <c r="M24" s="70" t="s">
        <v>24</v>
      </c>
      <c r="N24" s="70" t="str">
        <f t="shared" ref="N24:O24" si="6">M24</f>
        <v>-</v>
      </c>
      <c r="O24" s="70" t="str">
        <f t="shared" si="6"/>
        <v>-</v>
      </c>
    </row>
    <row r="25" spans="1:15" ht="42.75" customHeight="1" x14ac:dyDescent="0.2">
      <c r="A25" s="90"/>
      <c r="B25" s="90"/>
      <c r="C25" s="116"/>
      <c r="D25" s="90"/>
      <c r="E25" s="90"/>
      <c r="F25" s="90"/>
      <c r="G25" s="21" t="s">
        <v>97</v>
      </c>
      <c r="H25" s="21" t="s">
        <v>98</v>
      </c>
      <c r="I25" s="86">
        <v>792</v>
      </c>
      <c r="J25" s="70">
        <v>19</v>
      </c>
      <c r="K25" s="70">
        <f t="shared" ref="K25:L25" si="7">J25</f>
        <v>19</v>
      </c>
      <c r="L25" s="70">
        <f t="shared" si="7"/>
        <v>19</v>
      </c>
      <c r="M25" s="70" t="s">
        <v>24</v>
      </c>
      <c r="N25" s="70" t="str">
        <f t="shared" ref="N25:O25" si="8">M25</f>
        <v>-</v>
      </c>
      <c r="O25" s="70" t="str">
        <f t="shared" si="8"/>
        <v>-</v>
      </c>
    </row>
    <row r="26" spans="1:15" ht="33.75" x14ac:dyDescent="0.2">
      <c r="A26" s="102" t="s">
        <v>101</v>
      </c>
      <c r="B26" s="103"/>
      <c r="C26" s="103"/>
      <c r="D26" s="103"/>
      <c r="E26" s="103"/>
      <c r="F26" s="104"/>
      <c r="G26" s="21" t="s">
        <v>137</v>
      </c>
      <c r="H26" s="21" t="s">
        <v>96</v>
      </c>
      <c r="I26" s="86">
        <v>540</v>
      </c>
      <c r="J26" s="72">
        <f>J22+J24</f>
        <v>2200</v>
      </c>
      <c r="K26" s="72">
        <f t="shared" ref="K26:L26" si="9">K22+K24</f>
        <v>2200</v>
      </c>
      <c r="L26" s="72">
        <f t="shared" si="9"/>
        <v>2200</v>
      </c>
      <c r="M26" s="70" t="s">
        <v>24</v>
      </c>
      <c r="N26" s="70" t="str">
        <f t="shared" ref="N26:O26" si="10">M26</f>
        <v>-</v>
      </c>
      <c r="O26" s="70" t="str">
        <f t="shared" si="10"/>
        <v>-</v>
      </c>
    </row>
    <row r="27" spans="1:15" s="22" customFormat="1" ht="22.5" x14ac:dyDescent="0.2">
      <c r="A27" s="105"/>
      <c r="B27" s="106"/>
      <c r="C27" s="106"/>
      <c r="D27" s="106"/>
      <c r="E27" s="106"/>
      <c r="F27" s="107"/>
      <c r="G27" s="21" t="s">
        <v>97</v>
      </c>
      <c r="H27" s="21" t="s">
        <v>98</v>
      </c>
      <c r="I27" s="86">
        <v>792</v>
      </c>
      <c r="J27" s="72">
        <f>J23+J25</f>
        <v>20</v>
      </c>
      <c r="K27" s="72">
        <f t="shared" ref="K27:L27" si="11">K23+K25</f>
        <v>20</v>
      </c>
      <c r="L27" s="72">
        <f t="shared" si="11"/>
        <v>20</v>
      </c>
      <c r="M27" s="70" t="s">
        <v>24</v>
      </c>
      <c r="N27" s="70" t="str">
        <f t="shared" ref="N27:O27" si="12">M27</f>
        <v>-</v>
      </c>
      <c r="O27" s="70" t="str">
        <f t="shared" si="12"/>
        <v>-</v>
      </c>
    </row>
    <row r="28" spans="1:15" s="22" customFormat="1" x14ac:dyDescent="0.2">
      <c r="A28" s="100" t="s">
        <v>102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</row>
    <row r="29" spans="1:15" s="22" customFormat="1" x14ac:dyDescent="0.2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</row>
    <row r="30" spans="1:15" x14ac:dyDescent="0.2">
      <c r="A30" s="13" t="s">
        <v>34</v>
      </c>
    </row>
    <row r="31" spans="1:15" x14ac:dyDescent="0.2">
      <c r="A31" s="101" t="s">
        <v>35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</row>
    <row r="32" spans="1:15" x14ac:dyDescent="0.2">
      <c r="A32" s="23" t="s">
        <v>36</v>
      </c>
      <c r="B32" s="23" t="s">
        <v>37</v>
      </c>
      <c r="C32" s="23" t="s">
        <v>38</v>
      </c>
      <c r="D32" s="23" t="s">
        <v>39</v>
      </c>
      <c r="E32" s="101" t="s">
        <v>40</v>
      </c>
      <c r="F32" s="101"/>
      <c r="G32" s="101"/>
      <c r="H32" s="101"/>
      <c r="I32" s="101"/>
      <c r="J32" s="101"/>
      <c r="K32" s="101"/>
      <c r="L32" s="101"/>
      <c r="M32" s="101"/>
      <c r="N32" s="101"/>
      <c r="O32" s="101"/>
    </row>
    <row r="33" spans="1:15" x14ac:dyDescent="0.2">
      <c r="A33" s="23">
        <v>1</v>
      </c>
      <c r="B33" s="23">
        <v>2</v>
      </c>
      <c r="C33" s="23">
        <v>3</v>
      </c>
      <c r="D33" s="23">
        <v>4</v>
      </c>
      <c r="E33" s="91">
        <v>5</v>
      </c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x14ac:dyDescent="0.2">
      <c r="A34" s="23"/>
      <c r="B34" s="23"/>
      <c r="C34" s="23"/>
      <c r="D34" s="23"/>
      <c r="E34" s="91"/>
      <c r="F34" s="92"/>
      <c r="G34" s="92"/>
      <c r="H34" s="92"/>
      <c r="I34" s="92"/>
      <c r="J34" s="92"/>
      <c r="K34" s="92"/>
      <c r="L34" s="92"/>
      <c r="M34" s="92"/>
      <c r="N34" s="92"/>
      <c r="O34" s="93"/>
    </row>
    <row r="36" spans="1:15" ht="15" x14ac:dyDescent="0.25">
      <c r="A36" s="14" t="s">
        <v>41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</row>
    <row r="37" spans="1:15" ht="15" x14ac:dyDescent="0.25">
      <c r="A37" s="14" t="s">
        <v>42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</row>
    <row r="38" spans="1:15" ht="11.25" customHeight="1" x14ac:dyDescent="0.2">
      <c r="A38" s="94" t="s">
        <v>43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</row>
    <row r="39" spans="1:15" ht="11.25" customHeight="1" x14ac:dyDescent="0.2">
      <c r="A39" s="94" t="s">
        <v>44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</row>
    <row r="40" spans="1:15" ht="26.25" customHeight="1" x14ac:dyDescent="0.2">
      <c r="A40" s="95" t="s">
        <v>154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</row>
    <row r="41" spans="1:15" ht="15" x14ac:dyDescent="0.25">
      <c r="A41" s="96" t="s">
        <v>155</v>
      </c>
      <c r="B41" s="96"/>
      <c r="C41" s="96"/>
      <c r="D41" s="24"/>
      <c r="E41" s="24"/>
      <c r="F41" s="24"/>
      <c r="G41" s="24"/>
      <c r="H41" s="24"/>
      <c r="I41" s="24"/>
      <c r="J41" s="24"/>
      <c r="K41" s="24"/>
    </row>
    <row r="42" spans="1:15" ht="15" x14ac:dyDescent="0.25">
      <c r="A42" s="96" t="s">
        <v>156</v>
      </c>
      <c r="B42" s="96"/>
      <c r="C42" s="96"/>
      <c r="D42" s="96"/>
      <c r="E42" s="96"/>
      <c r="F42" s="96"/>
      <c r="G42" s="24"/>
      <c r="H42" s="24"/>
      <c r="I42" s="24"/>
      <c r="J42" s="24"/>
      <c r="K42" s="24"/>
    </row>
    <row r="43" spans="1:15" ht="15" x14ac:dyDescent="0.25">
      <c r="A43" s="14"/>
      <c r="B43" s="24"/>
      <c r="C43" s="24"/>
      <c r="D43" s="24"/>
      <c r="E43" s="24"/>
      <c r="F43" s="24"/>
      <c r="G43" s="24"/>
      <c r="H43" s="24"/>
      <c r="I43" s="24"/>
      <c r="J43" s="24"/>
      <c r="K43" s="24"/>
    </row>
    <row r="44" spans="1:15" ht="15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</row>
    <row r="45" spans="1:15" ht="15" x14ac:dyDescent="0.25">
      <c r="A45" s="14" t="s">
        <v>45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</row>
    <row r="46" spans="1:15" ht="34.5" customHeight="1" x14ac:dyDescent="0.2">
      <c r="A46" s="90" t="s">
        <v>46</v>
      </c>
      <c r="B46" s="90"/>
      <c r="C46" s="90"/>
      <c r="D46" s="90" t="s">
        <v>47</v>
      </c>
      <c r="E46" s="90"/>
      <c r="F46" s="90"/>
      <c r="G46" s="90"/>
      <c r="H46" s="90"/>
      <c r="I46" s="90"/>
      <c r="J46" s="90"/>
      <c r="K46" s="90" t="s">
        <v>48</v>
      </c>
      <c r="L46" s="90"/>
      <c r="M46" s="90"/>
      <c r="N46" s="90"/>
      <c r="O46" s="90"/>
    </row>
    <row r="47" spans="1:15" x14ac:dyDescent="0.2">
      <c r="A47" s="89">
        <v>1</v>
      </c>
      <c r="B47" s="89"/>
      <c r="C47" s="89"/>
      <c r="D47" s="89">
        <v>2</v>
      </c>
      <c r="E47" s="89"/>
      <c r="F47" s="89"/>
      <c r="G47" s="89"/>
      <c r="H47" s="89"/>
      <c r="I47" s="89"/>
      <c r="J47" s="89"/>
      <c r="K47" s="89">
        <v>3</v>
      </c>
      <c r="L47" s="89"/>
      <c r="M47" s="89"/>
      <c r="N47" s="89"/>
      <c r="O47" s="89"/>
    </row>
    <row r="48" spans="1:15" ht="21.75" customHeight="1" x14ac:dyDescent="0.2">
      <c r="A48" s="90" t="s">
        <v>49</v>
      </c>
      <c r="B48" s="90"/>
      <c r="C48" s="90"/>
      <c r="D48" s="90" t="s">
        <v>59</v>
      </c>
      <c r="E48" s="90"/>
      <c r="F48" s="90"/>
      <c r="G48" s="90"/>
      <c r="H48" s="90"/>
      <c r="I48" s="90"/>
      <c r="J48" s="90"/>
      <c r="K48" s="90" t="s">
        <v>50</v>
      </c>
      <c r="L48" s="90"/>
      <c r="M48" s="90"/>
      <c r="N48" s="90"/>
      <c r="O48" s="90"/>
    </row>
    <row r="49" spans="1:15" ht="15.75" customHeight="1" x14ac:dyDescent="0.2">
      <c r="A49" s="90" t="s">
        <v>57</v>
      </c>
      <c r="B49" s="90"/>
      <c r="C49" s="90"/>
      <c r="D49" s="90"/>
      <c r="E49" s="90"/>
      <c r="F49" s="90"/>
      <c r="G49" s="90"/>
      <c r="H49" s="90"/>
      <c r="I49" s="90"/>
      <c r="J49" s="90"/>
      <c r="K49" s="90" t="s">
        <v>51</v>
      </c>
      <c r="L49" s="90"/>
      <c r="M49" s="90"/>
      <c r="N49" s="90"/>
      <c r="O49" s="90"/>
    </row>
    <row r="50" spans="1:15" x14ac:dyDescent="0.2">
      <c r="A50" s="90" t="s">
        <v>58</v>
      </c>
      <c r="B50" s="90"/>
      <c r="C50" s="90"/>
      <c r="D50" s="90" t="s">
        <v>52</v>
      </c>
      <c r="E50" s="90"/>
      <c r="F50" s="90"/>
      <c r="G50" s="90"/>
      <c r="H50" s="90"/>
      <c r="I50" s="90"/>
      <c r="J50" s="90"/>
      <c r="K50" s="90" t="s">
        <v>53</v>
      </c>
      <c r="L50" s="90"/>
      <c r="M50" s="90"/>
      <c r="N50" s="90"/>
      <c r="O50" s="90"/>
    </row>
    <row r="51" spans="1:15" x14ac:dyDescent="0.2">
      <c r="A51" s="90" t="s">
        <v>54</v>
      </c>
      <c r="B51" s="90"/>
      <c r="C51" s="90"/>
      <c r="D51" s="90" t="s">
        <v>55</v>
      </c>
      <c r="E51" s="90"/>
      <c r="F51" s="90"/>
      <c r="G51" s="90"/>
      <c r="H51" s="90"/>
      <c r="I51" s="90"/>
      <c r="J51" s="90"/>
      <c r="K51" s="90" t="s">
        <v>56</v>
      </c>
      <c r="L51" s="90"/>
      <c r="M51" s="90"/>
      <c r="N51" s="90"/>
      <c r="O51" s="90"/>
    </row>
    <row r="52" spans="1:15" s="22" customFormat="1" x14ac:dyDescent="0.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</row>
    <row r="53" spans="1:15" x14ac:dyDescent="0.2">
      <c r="A53" s="111" t="s">
        <v>105</v>
      </c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</row>
    <row r="54" spans="1:15" s="22" customFormat="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</row>
    <row r="55" spans="1:15" x14ac:dyDescent="0.2">
      <c r="A55" s="112" t="s">
        <v>87</v>
      </c>
      <c r="B55" s="112"/>
      <c r="C55" s="112"/>
      <c r="D55" s="22" t="s">
        <v>106</v>
      </c>
      <c r="E55" s="22"/>
      <c r="F55" s="22"/>
      <c r="G55" s="22"/>
      <c r="H55" s="22"/>
      <c r="I55" s="22"/>
      <c r="J55" s="22"/>
      <c r="K55" s="22"/>
      <c r="L55" s="22"/>
      <c r="M55" s="22"/>
      <c r="N55" s="15" t="s">
        <v>9</v>
      </c>
      <c r="O55" s="97" t="s">
        <v>108</v>
      </c>
    </row>
    <row r="56" spans="1:15" x14ac:dyDescent="0.2">
      <c r="A56" s="113"/>
      <c r="B56" s="113"/>
      <c r="C56" s="113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15" t="s">
        <v>10</v>
      </c>
      <c r="O56" s="98"/>
    </row>
    <row r="57" spans="1:15" x14ac:dyDescent="0.2">
      <c r="A57" s="113" t="s">
        <v>11</v>
      </c>
      <c r="B57" s="113"/>
      <c r="C57" s="22"/>
      <c r="D57" s="20" t="s">
        <v>95</v>
      </c>
      <c r="E57" s="22"/>
      <c r="F57" s="22"/>
      <c r="G57" s="22"/>
      <c r="H57" s="22"/>
      <c r="I57" s="22"/>
      <c r="J57" s="22"/>
      <c r="K57" s="22"/>
      <c r="L57" s="22"/>
      <c r="M57" s="22"/>
      <c r="N57" s="15" t="s">
        <v>12</v>
      </c>
      <c r="O57" s="99"/>
    </row>
    <row r="58" spans="1:15" x14ac:dyDescent="0.2">
      <c r="A58" s="95" t="s">
        <v>88</v>
      </c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22"/>
      <c r="N58" s="22"/>
      <c r="O58" s="22"/>
    </row>
    <row r="59" spans="1:15" x14ac:dyDescent="0.2">
      <c r="A59" s="96" t="s">
        <v>13</v>
      </c>
      <c r="B59" s="96"/>
      <c r="C59" s="96"/>
      <c r="D59" s="114"/>
      <c r="E59" s="114"/>
      <c r="F59" s="22"/>
      <c r="G59" s="22"/>
      <c r="H59" s="22"/>
      <c r="I59" s="22"/>
      <c r="J59" s="22"/>
      <c r="K59" s="22"/>
      <c r="L59" s="22"/>
      <c r="M59" s="22"/>
      <c r="N59" s="22"/>
      <c r="O59" s="22"/>
    </row>
    <row r="60" spans="1:15" ht="47.25" customHeight="1" x14ac:dyDescent="0.2">
      <c r="A60" s="90" t="s">
        <v>14</v>
      </c>
      <c r="B60" s="90" t="s">
        <v>15</v>
      </c>
      <c r="C60" s="90"/>
      <c r="D60" s="90"/>
      <c r="E60" s="90" t="s">
        <v>16</v>
      </c>
      <c r="F60" s="90"/>
      <c r="G60" s="90" t="s">
        <v>30</v>
      </c>
      <c r="H60" s="90"/>
      <c r="I60" s="90"/>
      <c r="J60" s="90"/>
      <c r="K60" s="90"/>
      <c r="L60" s="90"/>
      <c r="M60" s="90" t="s">
        <v>31</v>
      </c>
      <c r="N60" s="90"/>
      <c r="O60" s="90"/>
    </row>
    <row r="61" spans="1:15" ht="29.25" customHeight="1" x14ac:dyDescent="0.2">
      <c r="A61" s="90"/>
      <c r="B61" s="97" t="s">
        <v>18</v>
      </c>
      <c r="C61" s="97" t="s">
        <v>19</v>
      </c>
      <c r="D61" s="97" t="s">
        <v>21</v>
      </c>
      <c r="E61" s="97" t="s">
        <v>20</v>
      </c>
      <c r="F61" s="97" t="s">
        <v>21</v>
      </c>
      <c r="G61" s="90" t="s">
        <v>21</v>
      </c>
      <c r="H61" s="90"/>
      <c r="I61" s="90"/>
      <c r="J61" s="90"/>
      <c r="K61" s="90" t="s">
        <v>29</v>
      </c>
      <c r="L61" s="90"/>
      <c r="M61" s="97" t="s">
        <v>191</v>
      </c>
      <c r="N61" s="97" t="s">
        <v>192</v>
      </c>
      <c r="O61" s="97" t="s">
        <v>193</v>
      </c>
    </row>
    <row r="62" spans="1:15" ht="38.25" customHeight="1" x14ac:dyDescent="0.2">
      <c r="A62" s="90"/>
      <c r="B62" s="99"/>
      <c r="C62" s="99"/>
      <c r="D62" s="99"/>
      <c r="E62" s="99"/>
      <c r="F62" s="99"/>
      <c r="G62" s="90"/>
      <c r="H62" s="90"/>
      <c r="I62" s="90"/>
      <c r="J62" s="90"/>
      <c r="K62" s="19" t="s">
        <v>22</v>
      </c>
      <c r="L62" s="19" t="s">
        <v>23</v>
      </c>
      <c r="M62" s="99"/>
      <c r="N62" s="99"/>
      <c r="O62" s="99"/>
    </row>
    <row r="63" spans="1:15" x14ac:dyDescent="0.2">
      <c r="A63" s="19">
        <v>1</v>
      </c>
      <c r="B63" s="19">
        <v>2</v>
      </c>
      <c r="C63" s="19">
        <v>3</v>
      </c>
      <c r="D63" s="19">
        <v>4</v>
      </c>
      <c r="E63" s="19">
        <v>5</v>
      </c>
      <c r="F63" s="19">
        <v>6</v>
      </c>
      <c r="G63" s="90">
        <v>7</v>
      </c>
      <c r="H63" s="90"/>
      <c r="I63" s="90"/>
      <c r="J63" s="90"/>
      <c r="K63" s="19">
        <v>8</v>
      </c>
      <c r="L63" s="19">
        <v>9</v>
      </c>
      <c r="M63" s="19">
        <v>10</v>
      </c>
      <c r="N63" s="19">
        <v>11</v>
      </c>
      <c r="O63" s="19">
        <v>12</v>
      </c>
    </row>
    <row r="64" spans="1:15" ht="61.5" customHeight="1" x14ac:dyDescent="0.2">
      <c r="A64" s="19" t="s">
        <v>107</v>
      </c>
      <c r="B64" s="28" t="s">
        <v>109</v>
      </c>
      <c r="C64" s="63" t="s">
        <v>92</v>
      </c>
      <c r="D64" s="63" t="s">
        <v>24</v>
      </c>
      <c r="E64" s="63" t="s">
        <v>94</v>
      </c>
      <c r="F64" s="63" t="s">
        <v>24</v>
      </c>
      <c r="G64" s="90" t="s">
        <v>25</v>
      </c>
      <c r="H64" s="90"/>
      <c r="I64" s="90"/>
      <c r="J64" s="90"/>
      <c r="K64" s="19" t="s">
        <v>26</v>
      </c>
      <c r="L64" s="19">
        <v>744</v>
      </c>
      <c r="M64" s="19">
        <v>100</v>
      </c>
      <c r="N64" s="19">
        <v>100</v>
      </c>
      <c r="O64" s="19">
        <v>100</v>
      </c>
    </row>
    <row r="65" spans="1:15" s="22" customFormat="1" ht="63" customHeight="1" x14ac:dyDescent="0.2">
      <c r="A65" s="19" t="s">
        <v>110</v>
      </c>
      <c r="B65" s="28" t="s">
        <v>109</v>
      </c>
      <c r="C65" s="63" t="s">
        <v>99</v>
      </c>
      <c r="D65" s="63" t="s">
        <v>24</v>
      </c>
      <c r="E65" s="63" t="s">
        <v>94</v>
      </c>
      <c r="F65" s="63" t="s">
        <v>24</v>
      </c>
      <c r="G65" s="90" t="s">
        <v>25</v>
      </c>
      <c r="H65" s="90"/>
      <c r="I65" s="90"/>
      <c r="J65" s="90"/>
      <c r="K65" s="19" t="s">
        <v>26</v>
      </c>
      <c r="L65" s="19">
        <v>744</v>
      </c>
      <c r="M65" s="19">
        <v>100</v>
      </c>
      <c r="N65" s="19">
        <v>100</v>
      </c>
      <c r="O65" s="19">
        <v>100</v>
      </c>
    </row>
    <row r="66" spans="1:15" x14ac:dyDescent="0.2">
      <c r="A66" s="100" t="s">
        <v>102</v>
      </c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</row>
    <row r="67" spans="1:15" x14ac:dyDescent="0.2">
      <c r="A67" s="17" t="s">
        <v>27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</row>
    <row r="68" spans="1:15" ht="51" customHeight="1" x14ac:dyDescent="0.2">
      <c r="A68" s="90" t="s">
        <v>14</v>
      </c>
      <c r="B68" s="90" t="s">
        <v>15</v>
      </c>
      <c r="C68" s="90"/>
      <c r="D68" s="90"/>
      <c r="E68" s="90" t="s">
        <v>16</v>
      </c>
      <c r="F68" s="90"/>
      <c r="G68" s="90" t="s">
        <v>68</v>
      </c>
      <c r="H68" s="90"/>
      <c r="I68" s="90"/>
      <c r="J68" s="90" t="s">
        <v>32</v>
      </c>
      <c r="K68" s="90"/>
      <c r="L68" s="90"/>
      <c r="M68" s="90" t="s">
        <v>33</v>
      </c>
      <c r="N68" s="90"/>
      <c r="O68" s="90"/>
    </row>
    <row r="69" spans="1:15" ht="28.5" customHeight="1" x14ac:dyDescent="0.2">
      <c r="A69" s="90"/>
      <c r="B69" s="90" t="str">
        <f>B61</f>
        <v>Категория потребителей</v>
      </c>
      <c r="C69" s="90" t="str">
        <f>C61</f>
        <v>Возраст обучающихся</v>
      </c>
      <c r="D69" s="90" t="str">
        <f>D61</f>
        <v>(наименование показателя)</v>
      </c>
      <c r="E69" s="90" t="str">
        <f>E61</f>
        <v>Формы образования и формы реализации образовательных программ</v>
      </c>
      <c r="F69" s="90" t="str">
        <f>F61</f>
        <v>(наименование показателя)</v>
      </c>
      <c r="G69" s="90" t="s">
        <v>21</v>
      </c>
      <c r="H69" s="90" t="s">
        <v>29</v>
      </c>
      <c r="I69" s="90"/>
      <c r="J69" s="90" t="str">
        <f>M61</f>
        <v>2023 (очередной финансовый год)</v>
      </c>
      <c r="K69" s="90" t="str">
        <f t="shared" ref="K69" si="13">N61</f>
        <v>2024 (1-й год планового периода)</v>
      </c>
      <c r="L69" s="90" t="str">
        <f t="shared" ref="L69" si="14">O61</f>
        <v>2025 (2-й год планового периода)</v>
      </c>
      <c r="M69" s="90" t="str">
        <f>J69</f>
        <v>2023 (очередной финансовый год)</v>
      </c>
      <c r="N69" s="90" t="str">
        <f t="shared" ref="N69" si="15">K69</f>
        <v>2024 (1-й год планового периода)</v>
      </c>
      <c r="O69" s="90" t="str">
        <f t="shared" ref="O69" si="16">L69</f>
        <v>2025 (2-й год планового периода)</v>
      </c>
    </row>
    <row r="70" spans="1:15" ht="37.5" customHeight="1" x14ac:dyDescent="0.2">
      <c r="A70" s="90"/>
      <c r="B70" s="90"/>
      <c r="C70" s="90"/>
      <c r="D70" s="90"/>
      <c r="E70" s="90"/>
      <c r="F70" s="90"/>
      <c r="G70" s="90"/>
      <c r="H70" s="19" t="s">
        <v>22</v>
      </c>
      <c r="I70" s="19" t="s">
        <v>23</v>
      </c>
      <c r="J70" s="90"/>
      <c r="K70" s="90"/>
      <c r="L70" s="90"/>
      <c r="M70" s="90"/>
      <c r="N70" s="90"/>
      <c r="O70" s="90"/>
    </row>
    <row r="71" spans="1:15" x14ac:dyDescent="0.2">
      <c r="A71" s="19">
        <v>1</v>
      </c>
      <c r="B71" s="19">
        <v>2</v>
      </c>
      <c r="C71" s="19">
        <v>3</v>
      </c>
      <c r="D71" s="19">
        <v>4</v>
      </c>
      <c r="E71" s="19">
        <v>5</v>
      </c>
      <c r="F71" s="19">
        <v>6</v>
      </c>
      <c r="G71" s="19">
        <v>7</v>
      </c>
      <c r="H71" s="19">
        <v>8</v>
      </c>
      <c r="I71" s="19">
        <v>9</v>
      </c>
      <c r="J71" s="19">
        <v>10</v>
      </c>
      <c r="K71" s="19">
        <v>11</v>
      </c>
      <c r="L71" s="19">
        <v>12</v>
      </c>
      <c r="M71" s="19">
        <v>13</v>
      </c>
      <c r="N71" s="19">
        <v>14</v>
      </c>
      <c r="O71" s="19">
        <v>15</v>
      </c>
    </row>
    <row r="72" spans="1:15" ht="33.75" x14ac:dyDescent="0.2">
      <c r="A72" s="90" t="str">
        <f t="shared" ref="A72:F72" si="17">A64</f>
        <v>853212О.99.0.БВ23АГ02000</v>
      </c>
      <c r="B72" s="90" t="str">
        <f t="shared" si="17"/>
        <v>050 Физические лица льготных категорий, определяемых учредителем</v>
      </c>
      <c r="C72" s="90" t="str">
        <f t="shared" si="17"/>
        <v>002 От 1 года до 3 лет</v>
      </c>
      <c r="D72" s="90" t="str">
        <f t="shared" si="17"/>
        <v>-</v>
      </c>
      <c r="E72" s="90" t="str">
        <f t="shared" si="17"/>
        <v>06 группа полного дня</v>
      </c>
      <c r="F72" s="90" t="str">
        <f t="shared" si="17"/>
        <v>-</v>
      </c>
      <c r="G72" s="21" t="s">
        <v>137</v>
      </c>
      <c r="H72" s="21" t="s">
        <v>96</v>
      </c>
      <c r="I72" s="70">
        <v>540</v>
      </c>
      <c r="J72" s="70">
        <f>J73*110</f>
        <v>110</v>
      </c>
      <c r="K72" s="70">
        <f>J72</f>
        <v>110</v>
      </c>
      <c r="L72" s="70">
        <f>K72</f>
        <v>110</v>
      </c>
      <c r="M72" s="70" t="s">
        <v>24</v>
      </c>
      <c r="N72" s="70" t="str">
        <f>M72</f>
        <v>-</v>
      </c>
      <c r="O72" s="70" t="str">
        <f>N72</f>
        <v>-</v>
      </c>
    </row>
    <row r="73" spans="1:15" ht="28.5" customHeight="1" x14ac:dyDescent="0.2">
      <c r="A73" s="90"/>
      <c r="B73" s="90"/>
      <c r="C73" s="90"/>
      <c r="D73" s="90"/>
      <c r="E73" s="90"/>
      <c r="F73" s="90"/>
      <c r="G73" s="21" t="s">
        <v>97</v>
      </c>
      <c r="H73" s="21" t="s">
        <v>98</v>
      </c>
      <c r="I73" s="70">
        <v>792</v>
      </c>
      <c r="J73" s="70">
        <v>1</v>
      </c>
      <c r="K73" s="70">
        <f t="shared" ref="K73:K75" si="18">J73</f>
        <v>1</v>
      </c>
      <c r="L73" s="70">
        <f t="shared" ref="L73:L75" si="19">K73</f>
        <v>1</v>
      </c>
      <c r="M73" s="70" t="s">
        <v>24</v>
      </c>
      <c r="N73" s="70" t="str">
        <f t="shared" ref="N73:N77" si="20">M73</f>
        <v>-</v>
      </c>
      <c r="O73" s="70" t="str">
        <f t="shared" ref="O73:O77" si="21">N73</f>
        <v>-</v>
      </c>
    </row>
    <row r="74" spans="1:15" s="22" customFormat="1" ht="33.75" customHeight="1" x14ac:dyDescent="0.2">
      <c r="A74" s="90" t="str">
        <f>A65</f>
        <v>853212О.99.0.БВ23АГ08000</v>
      </c>
      <c r="B74" s="90" t="str">
        <f>B65</f>
        <v>050 Физические лица льготных категорий, определяемых учредителем</v>
      </c>
      <c r="C74" s="90" t="str">
        <f t="shared" ref="C74:F74" si="22">C65</f>
        <v>003 От 3 лет до 8 лет</v>
      </c>
      <c r="D74" s="90" t="str">
        <f t="shared" si="22"/>
        <v>-</v>
      </c>
      <c r="E74" s="90" t="str">
        <f t="shared" si="22"/>
        <v>06 группа полного дня</v>
      </c>
      <c r="F74" s="90" t="str">
        <f t="shared" si="22"/>
        <v>-</v>
      </c>
      <c r="G74" s="21" t="s">
        <v>137</v>
      </c>
      <c r="H74" s="21" t="s">
        <v>96</v>
      </c>
      <c r="I74" s="70">
        <v>540</v>
      </c>
      <c r="J74" s="70">
        <f>J75*110</f>
        <v>2090</v>
      </c>
      <c r="K74" s="70">
        <f t="shared" si="18"/>
        <v>2090</v>
      </c>
      <c r="L74" s="70">
        <f t="shared" si="19"/>
        <v>2090</v>
      </c>
      <c r="M74" s="70" t="s">
        <v>24</v>
      </c>
      <c r="N74" s="70" t="str">
        <f t="shared" si="20"/>
        <v>-</v>
      </c>
      <c r="O74" s="70" t="str">
        <f t="shared" si="21"/>
        <v>-</v>
      </c>
    </row>
    <row r="75" spans="1:15" s="22" customFormat="1" ht="28.5" customHeight="1" x14ac:dyDescent="0.2">
      <c r="A75" s="90"/>
      <c r="B75" s="90"/>
      <c r="C75" s="90"/>
      <c r="D75" s="90"/>
      <c r="E75" s="90"/>
      <c r="F75" s="90"/>
      <c r="G75" s="21" t="s">
        <v>97</v>
      </c>
      <c r="H75" s="21" t="s">
        <v>98</v>
      </c>
      <c r="I75" s="70">
        <v>792</v>
      </c>
      <c r="J75" s="70">
        <v>19</v>
      </c>
      <c r="K75" s="70">
        <f t="shared" si="18"/>
        <v>19</v>
      </c>
      <c r="L75" s="70">
        <f t="shared" si="19"/>
        <v>19</v>
      </c>
      <c r="M75" s="70" t="s">
        <v>24</v>
      </c>
      <c r="N75" s="70" t="str">
        <f t="shared" si="20"/>
        <v>-</v>
      </c>
      <c r="O75" s="70" t="str">
        <f t="shared" si="21"/>
        <v>-</v>
      </c>
    </row>
    <row r="76" spans="1:15" ht="33.75" x14ac:dyDescent="0.2">
      <c r="A76" s="102" t="s">
        <v>101</v>
      </c>
      <c r="B76" s="103"/>
      <c r="C76" s="103"/>
      <c r="D76" s="103"/>
      <c r="E76" s="103"/>
      <c r="F76" s="104"/>
      <c r="G76" s="21" t="s">
        <v>137</v>
      </c>
      <c r="H76" s="21" t="s">
        <v>96</v>
      </c>
      <c r="I76" s="70">
        <v>540</v>
      </c>
      <c r="J76" s="72">
        <f>J72+J74</f>
        <v>2200</v>
      </c>
      <c r="K76" s="72">
        <f t="shared" ref="K76:L76" si="23">K72+K74</f>
        <v>2200</v>
      </c>
      <c r="L76" s="72">
        <f t="shared" si="23"/>
        <v>2200</v>
      </c>
      <c r="M76" s="70" t="s">
        <v>24</v>
      </c>
      <c r="N76" s="70" t="str">
        <f t="shared" si="20"/>
        <v>-</v>
      </c>
      <c r="O76" s="70" t="str">
        <f t="shared" si="21"/>
        <v>-</v>
      </c>
    </row>
    <row r="77" spans="1:15" ht="22.5" x14ac:dyDescent="0.2">
      <c r="A77" s="105"/>
      <c r="B77" s="106"/>
      <c r="C77" s="106"/>
      <c r="D77" s="106"/>
      <c r="E77" s="106"/>
      <c r="F77" s="107"/>
      <c r="G77" s="21" t="s">
        <v>97</v>
      </c>
      <c r="H77" s="21" t="s">
        <v>98</v>
      </c>
      <c r="I77" s="70">
        <v>792</v>
      </c>
      <c r="J77" s="72">
        <f>J73+J75</f>
        <v>20</v>
      </c>
      <c r="K77" s="72">
        <f t="shared" ref="K77:L77" si="24">K73+K75</f>
        <v>20</v>
      </c>
      <c r="L77" s="72">
        <f t="shared" si="24"/>
        <v>20</v>
      </c>
      <c r="M77" s="70" t="s">
        <v>24</v>
      </c>
      <c r="N77" s="70" t="str">
        <f t="shared" si="20"/>
        <v>-</v>
      </c>
      <c r="O77" s="70" t="str">
        <f t="shared" si="21"/>
        <v>-</v>
      </c>
    </row>
    <row r="78" spans="1:15" x14ac:dyDescent="0.2">
      <c r="A78" s="100" t="s">
        <v>102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</row>
    <row r="79" spans="1:15" x14ac:dyDescent="0.2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</row>
    <row r="80" spans="1:15" x14ac:dyDescent="0.2">
      <c r="A80" s="22" t="s">
        <v>34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</row>
    <row r="81" spans="1:15" x14ac:dyDescent="0.2">
      <c r="A81" s="101" t="s">
        <v>35</v>
      </c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</row>
    <row r="82" spans="1:15" x14ac:dyDescent="0.2">
      <c r="A82" s="23" t="s">
        <v>36</v>
      </c>
      <c r="B82" s="23" t="s">
        <v>37</v>
      </c>
      <c r="C82" s="23" t="s">
        <v>38</v>
      </c>
      <c r="D82" s="23" t="s">
        <v>39</v>
      </c>
      <c r="E82" s="101" t="s">
        <v>40</v>
      </c>
      <c r="F82" s="101"/>
      <c r="G82" s="101"/>
      <c r="H82" s="101"/>
      <c r="I82" s="101"/>
      <c r="J82" s="101"/>
      <c r="K82" s="101"/>
      <c r="L82" s="101"/>
      <c r="M82" s="101"/>
      <c r="N82" s="101"/>
      <c r="O82" s="101"/>
    </row>
    <row r="83" spans="1:15" x14ac:dyDescent="0.2">
      <c r="A83" s="23">
        <v>1</v>
      </c>
      <c r="B83" s="23">
        <v>2</v>
      </c>
      <c r="C83" s="23">
        <v>3</v>
      </c>
      <c r="D83" s="23">
        <v>4</v>
      </c>
      <c r="E83" s="91">
        <v>5</v>
      </c>
      <c r="F83" s="92"/>
      <c r="G83" s="92"/>
      <c r="H83" s="92"/>
      <c r="I83" s="92"/>
      <c r="J83" s="92"/>
      <c r="K83" s="92"/>
      <c r="L83" s="92"/>
      <c r="M83" s="92"/>
      <c r="N83" s="92"/>
      <c r="O83" s="93"/>
    </row>
    <row r="84" spans="1:15" x14ac:dyDescent="0.2">
      <c r="A84" s="23"/>
      <c r="B84" s="23"/>
      <c r="C84" s="23"/>
      <c r="D84" s="23"/>
      <c r="E84" s="91"/>
      <c r="F84" s="92"/>
      <c r="G84" s="92"/>
      <c r="H84" s="92"/>
      <c r="I84" s="92"/>
      <c r="J84" s="92"/>
      <c r="K84" s="92"/>
      <c r="L84" s="92"/>
      <c r="M84" s="92"/>
      <c r="N84" s="92"/>
      <c r="O84" s="93"/>
    </row>
    <row r="85" spans="1:15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</row>
    <row r="86" spans="1:15" ht="15" x14ac:dyDescent="0.25">
      <c r="A86" s="17" t="s">
        <v>41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2"/>
      <c r="M86" s="22"/>
      <c r="N86" s="22"/>
      <c r="O86" s="22"/>
    </row>
    <row r="87" spans="1:15" ht="15" x14ac:dyDescent="0.25">
      <c r="A87" s="17" t="s">
        <v>42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2"/>
      <c r="M87" s="22"/>
      <c r="N87" s="22"/>
      <c r="O87" s="22"/>
    </row>
    <row r="88" spans="1:15" x14ac:dyDescent="0.2">
      <c r="A88" s="94" t="s">
        <v>43</v>
      </c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22"/>
      <c r="M88" s="22"/>
      <c r="N88" s="22"/>
      <c r="O88" s="22"/>
    </row>
    <row r="89" spans="1:15" x14ac:dyDescent="0.2">
      <c r="A89" s="94" t="s">
        <v>44</v>
      </c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22"/>
      <c r="M89" s="22"/>
      <c r="N89" s="22"/>
      <c r="O89" s="22"/>
    </row>
    <row r="90" spans="1:15" ht="27" customHeight="1" x14ac:dyDescent="0.2">
      <c r="A90" s="95" t="s">
        <v>154</v>
      </c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</row>
    <row r="91" spans="1:15" ht="15" x14ac:dyDescent="0.25">
      <c r="A91" s="96" t="s">
        <v>155</v>
      </c>
      <c r="B91" s="96"/>
      <c r="C91" s="96"/>
      <c r="D91" s="24"/>
      <c r="E91" s="24"/>
      <c r="F91" s="24"/>
      <c r="G91" s="24"/>
      <c r="H91" s="24"/>
      <c r="I91" s="24"/>
      <c r="J91" s="24"/>
      <c r="K91" s="24"/>
      <c r="L91" s="22"/>
      <c r="M91" s="22"/>
      <c r="N91" s="22"/>
      <c r="O91" s="22"/>
    </row>
    <row r="92" spans="1:15" ht="15" x14ac:dyDescent="0.25">
      <c r="A92" s="96" t="s">
        <v>156</v>
      </c>
      <c r="B92" s="96"/>
      <c r="C92" s="96"/>
      <c r="D92" s="96"/>
      <c r="E92" s="96"/>
      <c r="F92" s="96"/>
      <c r="G92" s="24"/>
      <c r="H92" s="24"/>
      <c r="I92" s="24"/>
      <c r="J92" s="24"/>
      <c r="K92" s="24"/>
      <c r="L92" s="22"/>
      <c r="M92" s="22"/>
      <c r="N92" s="22"/>
      <c r="O92" s="22"/>
    </row>
    <row r="93" spans="1:15" ht="15" x14ac:dyDescent="0.25">
      <c r="A93" s="17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2"/>
      <c r="M93" s="22"/>
      <c r="N93" s="22"/>
      <c r="O93" s="22"/>
    </row>
    <row r="94" spans="1:15" ht="15" x14ac:dyDescent="0.2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2"/>
      <c r="M94" s="22"/>
      <c r="N94" s="22"/>
      <c r="O94" s="22"/>
    </row>
    <row r="95" spans="1:15" ht="15" x14ac:dyDescent="0.25">
      <c r="A95" s="17" t="s">
        <v>45</v>
      </c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2"/>
      <c r="M95" s="22"/>
      <c r="N95" s="22"/>
      <c r="O95" s="22"/>
    </row>
    <row r="96" spans="1:15" x14ac:dyDescent="0.2">
      <c r="A96" s="90" t="s">
        <v>46</v>
      </c>
      <c r="B96" s="90"/>
      <c r="C96" s="90"/>
      <c r="D96" s="90" t="s">
        <v>47</v>
      </c>
      <c r="E96" s="90"/>
      <c r="F96" s="90"/>
      <c r="G96" s="90"/>
      <c r="H96" s="90"/>
      <c r="I96" s="90"/>
      <c r="J96" s="90"/>
      <c r="K96" s="90" t="s">
        <v>48</v>
      </c>
      <c r="L96" s="90"/>
      <c r="M96" s="90"/>
      <c r="N96" s="90"/>
      <c r="O96" s="90"/>
    </row>
    <row r="97" spans="1:15" x14ac:dyDescent="0.2">
      <c r="A97" s="89">
        <v>1</v>
      </c>
      <c r="B97" s="89"/>
      <c r="C97" s="89"/>
      <c r="D97" s="89">
        <v>2</v>
      </c>
      <c r="E97" s="89"/>
      <c r="F97" s="89"/>
      <c r="G97" s="89"/>
      <c r="H97" s="89"/>
      <c r="I97" s="89"/>
      <c r="J97" s="89"/>
      <c r="K97" s="89">
        <v>3</v>
      </c>
      <c r="L97" s="89"/>
      <c r="M97" s="89"/>
      <c r="N97" s="89"/>
      <c r="O97" s="89"/>
    </row>
    <row r="98" spans="1:15" x14ac:dyDescent="0.2">
      <c r="A98" s="90" t="s">
        <v>49</v>
      </c>
      <c r="B98" s="90"/>
      <c r="C98" s="90"/>
      <c r="D98" s="90" t="s">
        <v>59</v>
      </c>
      <c r="E98" s="90"/>
      <c r="F98" s="90"/>
      <c r="G98" s="90"/>
      <c r="H98" s="90"/>
      <c r="I98" s="90"/>
      <c r="J98" s="90"/>
      <c r="K98" s="90" t="s">
        <v>50</v>
      </c>
      <c r="L98" s="90"/>
      <c r="M98" s="90"/>
      <c r="N98" s="90"/>
      <c r="O98" s="90"/>
    </row>
    <row r="99" spans="1:15" x14ac:dyDescent="0.2">
      <c r="A99" s="90" t="s">
        <v>57</v>
      </c>
      <c r="B99" s="90"/>
      <c r="C99" s="90"/>
      <c r="D99" s="90"/>
      <c r="E99" s="90"/>
      <c r="F99" s="90"/>
      <c r="G99" s="90"/>
      <c r="H99" s="90"/>
      <c r="I99" s="90"/>
      <c r="J99" s="90"/>
      <c r="K99" s="90" t="s">
        <v>51</v>
      </c>
      <c r="L99" s="90"/>
      <c r="M99" s="90"/>
      <c r="N99" s="90"/>
      <c r="O99" s="90"/>
    </row>
    <row r="100" spans="1:15" x14ac:dyDescent="0.2">
      <c r="A100" s="90" t="s">
        <v>58</v>
      </c>
      <c r="B100" s="90"/>
      <c r="C100" s="90"/>
      <c r="D100" s="90" t="s">
        <v>52</v>
      </c>
      <c r="E100" s="90"/>
      <c r="F100" s="90"/>
      <c r="G100" s="90"/>
      <c r="H100" s="90"/>
      <c r="I100" s="90"/>
      <c r="J100" s="90"/>
      <c r="K100" s="90" t="s">
        <v>53</v>
      </c>
      <c r="L100" s="90"/>
      <c r="M100" s="90"/>
      <c r="N100" s="90"/>
      <c r="O100" s="90"/>
    </row>
    <row r="102" spans="1:15" x14ac:dyDescent="0.2">
      <c r="A102" s="111" t="s">
        <v>121</v>
      </c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</row>
    <row r="103" spans="1:15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</row>
    <row r="104" spans="1:15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</row>
    <row r="105" spans="1:15" x14ac:dyDescent="0.2">
      <c r="A105" s="112" t="s">
        <v>87</v>
      </c>
      <c r="B105" s="112"/>
      <c r="C105" s="112"/>
      <c r="D105" s="34" t="s">
        <v>111</v>
      </c>
      <c r="E105" s="34"/>
      <c r="F105" s="34"/>
      <c r="G105" s="34"/>
      <c r="H105" s="34"/>
      <c r="I105" s="34"/>
      <c r="J105" s="34"/>
      <c r="K105" s="34"/>
      <c r="L105" s="34"/>
      <c r="M105" s="34"/>
      <c r="N105" s="15" t="s">
        <v>9</v>
      </c>
      <c r="O105" s="97" t="s">
        <v>112</v>
      </c>
    </row>
    <row r="106" spans="1:15" x14ac:dyDescent="0.2">
      <c r="A106" s="113"/>
      <c r="B106" s="113"/>
      <c r="C106" s="113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15" t="s">
        <v>10</v>
      </c>
      <c r="O106" s="98"/>
    </row>
    <row r="107" spans="1:15" x14ac:dyDescent="0.2">
      <c r="A107" s="113" t="s">
        <v>11</v>
      </c>
      <c r="B107" s="113"/>
      <c r="C107" s="34"/>
      <c r="D107" s="36" t="s">
        <v>113</v>
      </c>
      <c r="E107" s="34"/>
      <c r="F107" s="34"/>
      <c r="G107" s="34"/>
      <c r="H107" s="34"/>
      <c r="I107" s="34"/>
      <c r="J107" s="34"/>
      <c r="K107" s="34"/>
      <c r="L107" s="34"/>
      <c r="M107" s="34"/>
      <c r="N107" s="15" t="s">
        <v>12</v>
      </c>
      <c r="O107" s="99"/>
    </row>
    <row r="108" spans="1:15" x14ac:dyDescent="0.2">
      <c r="A108" s="95" t="s">
        <v>88</v>
      </c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34"/>
      <c r="N108" s="34"/>
      <c r="O108" s="34"/>
    </row>
    <row r="109" spans="1:15" x14ac:dyDescent="0.2">
      <c r="A109" s="96" t="s">
        <v>13</v>
      </c>
      <c r="B109" s="96"/>
      <c r="C109" s="96"/>
      <c r="D109" s="114"/>
      <c r="E109" s="114"/>
      <c r="F109" s="34"/>
      <c r="G109" s="34"/>
      <c r="H109" s="34"/>
      <c r="I109" s="34"/>
      <c r="J109" s="34"/>
      <c r="K109" s="34"/>
      <c r="L109" s="34"/>
      <c r="M109" s="34"/>
      <c r="N109" s="34"/>
      <c r="O109" s="34"/>
    </row>
    <row r="110" spans="1:15" ht="46.5" customHeight="1" x14ac:dyDescent="0.2">
      <c r="A110" s="90" t="s">
        <v>14</v>
      </c>
      <c r="B110" s="90" t="s">
        <v>15</v>
      </c>
      <c r="C110" s="90"/>
      <c r="D110" s="90"/>
      <c r="E110" s="90" t="s">
        <v>16</v>
      </c>
      <c r="F110" s="90"/>
      <c r="G110" s="90" t="s">
        <v>30</v>
      </c>
      <c r="H110" s="90"/>
      <c r="I110" s="90"/>
      <c r="J110" s="90"/>
      <c r="K110" s="90"/>
      <c r="L110" s="90"/>
      <c r="M110" s="90" t="s">
        <v>31</v>
      </c>
      <c r="N110" s="90"/>
      <c r="O110" s="90"/>
    </row>
    <row r="111" spans="1:15" ht="33.75" customHeight="1" x14ac:dyDescent="0.2">
      <c r="A111" s="90"/>
      <c r="B111" s="97" t="s">
        <v>18</v>
      </c>
      <c r="C111" s="97" t="s">
        <v>19</v>
      </c>
      <c r="D111" s="97" t="s">
        <v>21</v>
      </c>
      <c r="E111" s="97" t="s">
        <v>20</v>
      </c>
      <c r="F111" s="97" t="s">
        <v>21</v>
      </c>
      <c r="G111" s="90" t="s">
        <v>21</v>
      </c>
      <c r="H111" s="90"/>
      <c r="I111" s="90"/>
      <c r="J111" s="90"/>
      <c r="K111" s="90" t="s">
        <v>29</v>
      </c>
      <c r="L111" s="90"/>
      <c r="M111" s="97" t="s">
        <v>191</v>
      </c>
      <c r="N111" s="97" t="s">
        <v>192</v>
      </c>
      <c r="O111" s="97" t="s">
        <v>193</v>
      </c>
    </row>
    <row r="112" spans="1:15" ht="34.5" customHeight="1" x14ac:dyDescent="0.2">
      <c r="A112" s="90"/>
      <c r="B112" s="99"/>
      <c r="C112" s="99"/>
      <c r="D112" s="99"/>
      <c r="E112" s="99"/>
      <c r="F112" s="99"/>
      <c r="G112" s="90"/>
      <c r="H112" s="90"/>
      <c r="I112" s="90"/>
      <c r="J112" s="90"/>
      <c r="K112" s="32" t="s">
        <v>22</v>
      </c>
      <c r="L112" s="32" t="s">
        <v>23</v>
      </c>
      <c r="M112" s="99"/>
      <c r="N112" s="99"/>
      <c r="O112" s="99"/>
    </row>
    <row r="113" spans="1:15" x14ac:dyDescent="0.2">
      <c r="A113" s="32">
        <v>1</v>
      </c>
      <c r="B113" s="32">
        <v>2</v>
      </c>
      <c r="C113" s="32">
        <v>3</v>
      </c>
      <c r="D113" s="32">
        <v>4</v>
      </c>
      <c r="E113" s="32">
        <v>5</v>
      </c>
      <c r="F113" s="32">
        <v>6</v>
      </c>
      <c r="G113" s="90">
        <v>7</v>
      </c>
      <c r="H113" s="90"/>
      <c r="I113" s="90"/>
      <c r="J113" s="90"/>
      <c r="K113" s="32">
        <v>8</v>
      </c>
      <c r="L113" s="32">
        <v>9</v>
      </c>
      <c r="M113" s="32">
        <v>10</v>
      </c>
      <c r="N113" s="32">
        <v>11</v>
      </c>
      <c r="O113" s="32">
        <v>12</v>
      </c>
    </row>
    <row r="114" spans="1:15" ht="67.5" x14ac:dyDescent="0.2">
      <c r="A114" s="67" t="s">
        <v>157</v>
      </c>
      <c r="B114" s="67" t="s">
        <v>127</v>
      </c>
      <c r="C114" s="67" t="s">
        <v>115</v>
      </c>
      <c r="D114" s="67" t="s">
        <v>158</v>
      </c>
      <c r="E114" s="67" t="s">
        <v>93</v>
      </c>
      <c r="F114" s="67" t="s">
        <v>24</v>
      </c>
      <c r="G114" s="90" t="s">
        <v>117</v>
      </c>
      <c r="H114" s="90"/>
      <c r="I114" s="90"/>
      <c r="J114" s="90"/>
      <c r="K114" s="67" t="s">
        <v>26</v>
      </c>
      <c r="L114" s="67">
        <v>744</v>
      </c>
      <c r="M114" s="67">
        <v>100</v>
      </c>
      <c r="N114" s="67">
        <v>100</v>
      </c>
      <c r="O114" s="67">
        <v>100</v>
      </c>
    </row>
    <row r="115" spans="1:15" ht="90" x14ac:dyDescent="0.2">
      <c r="A115" s="32" t="s">
        <v>118</v>
      </c>
      <c r="B115" s="32" t="s">
        <v>119</v>
      </c>
      <c r="C115" s="32" t="s">
        <v>90</v>
      </c>
      <c r="D115" s="32" t="s">
        <v>116</v>
      </c>
      <c r="E115" s="32" t="s">
        <v>93</v>
      </c>
      <c r="F115" s="32" t="s">
        <v>24</v>
      </c>
      <c r="G115" s="90" t="s">
        <v>117</v>
      </c>
      <c r="H115" s="90"/>
      <c r="I115" s="90"/>
      <c r="J115" s="90"/>
      <c r="K115" s="32" t="s">
        <v>26</v>
      </c>
      <c r="L115" s="32">
        <v>744</v>
      </c>
      <c r="M115" s="32">
        <v>100</v>
      </c>
      <c r="N115" s="32">
        <v>100</v>
      </c>
      <c r="O115" s="32">
        <v>100</v>
      </c>
    </row>
    <row r="116" spans="1:15" x14ac:dyDescent="0.2">
      <c r="A116" s="100" t="s">
        <v>102</v>
      </c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</row>
    <row r="117" spans="1:15" x14ac:dyDescent="0.2">
      <c r="A117" s="31" t="s">
        <v>27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</row>
    <row r="118" spans="1:15" ht="36" customHeight="1" x14ac:dyDescent="0.2">
      <c r="A118" s="90" t="s">
        <v>14</v>
      </c>
      <c r="B118" s="90" t="s">
        <v>15</v>
      </c>
      <c r="C118" s="90"/>
      <c r="D118" s="90"/>
      <c r="E118" s="90" t="s">
        <v>16</v>
      </c>
      <c r="F118" s="90"/>
      <c r="G118" s="90" t="s">
        <v>68</v>
      </c>
      <c r="H118" s="90"/>
      <c r="I118" s="90"/>
      <c r="J118" s="90" t="s">
        <v>32</v>
      </c>
      <c r="K118" s="90"/>
      <c r="L118" s="90"/>
      <c r="M118" s="90" t="s">
        <v>33</v>
      </c>
      <c r="N118" s="90"/>
      <c r="O118" s="90"/>
    </row>
    <row r="119" spans="1:15" ht="33.75" customHeight="1" x14ac:dyDescent="0.2">
      <c r="A119" s="90"/>
      <c r="B119" s="90" t="str">
        <f>B111</f>
        <v>Категория потребителей</v>
      </c>
      <c r="C119" s="90" t="str">
        <f>C111</f>
        <v>Возраст обучающихся</v>
      </c>
      <c r="D119" s="90" t="str">
        <f>D111</f>
        <v>(наименование показателя)</v>
      </c>
      <c r="E119" s="90" t="str">
        <f>E111</f>
        <v>Формы образования и формы реализации образовательных программ</v>
      </c>
      <c r="F119" s="90" t="str">
        <f>F111</f>
        <v>(наименование показателя)</v>
      </c>
      <c r="G119" s="90" t="s">
        <v>21</v>
      </c>
      <c r="H119" s="90" t="s">
        <v>29</v>
      </c>
      <c r="I119" s="90"/>
      <c r="J119" s="90" t="str">
        <f>M111</f>
        <v>2023 (очередной финансовый год)</v>
      </c>
      <c r="K119" s="90" t="str">
        <f>N111</f>
        <v>2024 (1-й год планового периода)</v>
      </c>
      <c r="L119" s="90" t="str">
        <f>O111</f>
        <v>2025 (2-й год планового периода)</v>
      </c>
      <c r="M119" s="90" t="str">
        <f>J119</f>
        <v>2023 (очередной финансовый год)</v>
      </c>
      <c r="N119" s="90" t="str">
        <f t="shared" ref="N119:O119" si="25">K119</f>
        <v>2024 (1-й год планового периода)</v>
      </c>
      <c r="O119" s="90" t="str">
        <f t="shared" si="25"/>
        <v>2025 (2-й год планового периода)</v>
      </c>
    </row>
    <row r="120" spans="1:15" ht="29.25" customHeight="1" x14ac:dyDescent="0.2">
      <c r="A120" s="90"/>
      <c r="B120" s="90"/>
      <c r="C120" s="90"/>
      <c r="D120" s="90"/>
      <c r="E120" s="90"/>
      <c r="F120" s="90"/>
      <c r="G120" s="90"/>
      <c r="H120" s="32" t="s">
        <v>22</v>
      </c>
      <c r="I120" s="32" t="s">
        <v>23</v>
      </c>
      <c r="J120" s="90"/>
      <c r="K120" s="90"/>
      <c r="L120" s="90"/>
      <c r="M120" s="90"/>
      <c r="N120" s="90"/>
      <c r="O120" s="90"/>
    </row>
    <row r="121" spans="1:15" x14ac:dyDescent="0.2">
      <c r="A121" s="32">
        <v>1</v>
      </c>
      <c r="B121" s="32">
        <v>2</v>
      </c>
      <c r="C121" s="32">
        <v>3</v>
      </c>
      <c r="D121" s="32">
        <v>4</v>
      </c>
      <c r="E121" s="32">
        <v>5</v>
      </c>
      <c r="F121" s="32">
        <v>6</v>
      </c>
      <c r="G121" s="32">
        <v>7</v>
      </c>
      <c r="H121" s="32">
        <v>8</v>
      </c>
      <c r="I121" s="32">
        <v>9</v>
      </c>
      <c r="J121" s="32">
        <v>10</v>
      </c>
      <c r="K121" s="32">
        <v>11</v>
      </c>
      <c r="L121" s="32">
        <v>12</v>
      </c>
      <c r="M121" s="32">
        <v>13</v>
      </c>
      <c r="N121" s="32">
        <v>14</v>
      </c>
      <c r="O121" s="32">
        <v>15</v>
      </c>
    </row>
    <row r="122" spans="1:15" ht="67.5" x14ac:dyDescent="0.2">
      <c r="A122" s="32" t="str">
        <f t="shared" ref="A122:F122" si="26">A114</f>
        <v>801012О.99.0.БА81АБ68001</v>
      </c>
      <c r="B122" s="32" t="str">
        <f t="shared" si="26"/>
        <v>005 дети-инвалиды</v>
      </c>
      <c r="C122" s="32" t="str">
        <f t="shared" si="26"/>
        <v>001 адаптированная образовательная программа</v>
      </c>
      <c r="D122" s="32" t="str">
        <f t="shared" si="26"/>
        <v>002 проходящие обучение по состоянию здоровья на дому</v>
      </c>
      <c r="E122" s="32" t="str">
        <f t="shared" si="26"/>
        <v>01 Очная</v>
      </c>
      <c r="F122" s="32" t="str">
        <f t="shared" si="26"/>
        <v>-</v>
      </c>
      <c r="G122" s="21" t="s">
        <v>97</v>
      </c>
      <c r="H122" s="21" t="s">
        <v>98</v>
      </c>
      <c r="I122" s="76">
        <v>792</v>
      </c>
      <c r="J122" s="70">
        <v>2</v>
      </c>
      <c r="K122" s="70">
        <f>J122</f>
        <v>2</v>
      </c>
      <c r="L122" s="70">
        <f>K122</f>
        <v>2</v>
      </c>
      <c r="M122" s="70" t="s">
        <v>24</v>
      </c>
      <c r="N122" s="70" t="str">
        <f>M122</f>
        <v>-</v>
      </c>
      <c r="O122" s="70" t="str">
        <f>N122</f>
        <v>-</v>
      </c>
    </row>
    <row r="123" spans="1:15" ht="90" x14ac:dyDescent="0.2">
      <c r="A123" s="32" t="str">
        <f t="shared" ref="A123:F123" si="27">A115</f>
        <v>801012О.99.0.БА81АЦ60001</v>
      </c>
      <c r="B123" s="32" t="str">
        <f t="shared" si="27"/>
        <v>003 обучающиеся за исключением обучающихся с ограниченными возможностями здоровья (ОВЗ) и детей-инвалидов</v>
      </c>
      <c r="C123" s="32" t="str">
        <f t="shared" si="27"/>
        <v>003 не указано</v>
      </c>
      <c r="D123" s="32" t="str">
        <f t="shared" si="27"/>
        <v>001 не указано</v>
      </c>
      <c r="E123" s="32" t="str">
        <f t="shared" si="27"/>
        <v>01 Очная</v>
      </c>
      <c r="F123" s="32" t="str">
        <f t="shared" si="27"/>
        <v>-</v>
      </c>
      <c r="G123" s="21" t="s">
        <v>97</v>
      </c>
      <c r="H123" s="21" t="s">
        <v>98</v>
      </c>
      <c r="I123" s="76">
        <v>792</v>
      </c>
      <c r="J123" s="70">
        <v>29</v>
      </c>
      <c r="K123" s="70">
        <f t="shared" ref="K123:L123" si="28">J123</f>
        <v>29</v>
      </c>
      <c r="L123" s="70">
        <f t="shared" si="28"/>
        <v>29</v>
      </c>
      <c r="M123" s="70" t="s">
        <v>24</v>
      </c>
      <c r="N123" s="70" t="str">
        <f t="shared" ref="N123:O124" si="29">M123</f>
        <v>-</v>
      </c>
      <c r="O123" s="70" t="str">
        <f t="shared" si="29"/>
        <v>-</v>
      </c>
    </row>
    <row r="124" spans="1:15" ht="22.5" x14ac:dyDescent="0.2">
      <c r="A124" s="102" t="s">
        <v>101</v>
      </c>
      <c r="B124" s="103"/>
      <c r="C124" s="103"/>
      <c r="D124" s="103"/>
      <c r="E124" s="103"/>
      <c r="F124" s="104"/>
      <c r="G124" s="21" t="s">
        <v>120</v>
      </c>
      <c r="H124" s="21" t="s">
        <v>98</v>
      </c>
      <c r="I124" s="76">
        <v>792</v>
      </c>
      <c r="J124" s="72">
        <f>SUM(J122:J123)</f>
        <v>31</v>
      </c>
      <c r="K124" s="72">
        <f>K122+K123</f>
        <v>31</v>
      </c>
      <c r="L124" s="72">
        <f>L122+L123</f>
        <v>31</v>
      </c>
      <c r="M124" s="70" t="s">
        <v>24</v>
      </c>
      <c r="N124" s="70" t="str">
        <f t="shared" si="29"/>
        <v>-</v>
      </c>
      <c r="O124" s="70" t="str">
        <f t="shared" si="29"/>
        <v>-</v>
      </c>
    </row>
    <row r="125" spans="1:15" x14ac:dyDescent="0.2">
      <c r="A125" s="100" t="s">
        <v>102</v>
      </c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</row>
    <row r="126" spans="1:15" x14ac:dyDescent="0.2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1:15" x14ac:dyDescent="0.2">
      <c r="A127" s="34" t="s">
        <v>34</v>
      </c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</row>
    <row r="128" spans="1:15" x14ac:dyDescent="0.2">
      <c r="A128" s="101" t="s">
        <v>35</v>
      </c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</row>
    <row r="129" spans="1:15" x14ac:dyDescent="0.2">
      <c r="A129" s="33" t="s">
        <v>36</v>
      </c>
      <c r="B129" s="33" t="s">
        <v>37</v>
      </c>
      <c r="C129" s="33" t="s">
        <v>38</v>
      </c>
      <c r="D129" s="33" t="s">
        <v>39</v>
      </c>
      <c r="E129" s="101" t="s">
        <v>40</v>
      </c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</row>
    <row r="130" spans="1:15" x14ac:dyDescent="0.2">
      <c r="A130" s="33">
        <v>1</v>
      </c>
      <c r="B130" s="33">
        <v>2</v>
      </c>
      <c r="C130" s="33">
        <v>3</v>
      </c>
      <c r="D130" s="33">
        <v>4</v>
      </c>
      <c r="E130" s="91">
        <v>5</v>
      </c>
      <c r="F130" s="92"/>
      <c r="G130" s="92"/>
      <c r="H130" s="92"/>
      <c r="I130" s="92"/>
      <c r="J130" s="92"/>
      <c r="K130" s="92"/>
      <c r="L130" s="92"/>
      <c r="M130" s="92"/>
      <c r="N130" s="92"/>
      <c r="O130" s="93"/>
    </row>
    <row r="131" spans="1:15" x14ac:dyDescent="0.2">
      <c r="A131" s="33"/>
      <c r="B131" s="33"/>
      <c r="C131" s="33"/>
      <c r="D131" s="33"/>
      <c r="E131" s="91"/>
      <c r="F131" s="92"/>
      <c r="G131" s="92"/>
      <c r="H131" s="92"/>
      <c r="I131" s="92"/>
      <c r="J131" s="92"/>
      <c r="K131" s="92"/>
      <c r="L131" s="92"/>
      <c r="M131" s="92"/>
      <c r="N131" s="92"/>
      <c r="O131" s="93"/>
    </row>
    <row r="132" spans="1:15" x14ac:dyDescent="0.2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</row>
    <row r="133" spans="1:15" ht="15" x14ac:dyDescent="0.25">
      <c r="A133" s="31" t="s">
        <v>41</v>
      </c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34"/>
      <c r="M133" s="34"/>
      <c r="N133" s="34"/>
      <c r="O133" s="34"/>
    </row>
    <row r="134" spans="1:15" ht="15" x14ac:dyDescent="0.25">
      <c r="A134" s="31" t="s">
        <v>42</v>
      </c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34"/>
      <c r="M134" s="34"/>
      <c r="N134" s="34"/>
      <c r="O134" s="34"/>
    </row>
    <row r="135" spans="1:15" x14ac:dyDescent="0.2">
      <c r="A135" s="94" t="s">
        <v>43</v>
      </c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34"/>
      <c r="M135" s="34"/>
      <c r="N135" s="34"/>
      <c r="O135" s="34"/>
    </row>
    <row r="136" spans="1:15" x14ac:dyDescent="0.2">
      <c r="A136" s="94" t="s">
        <v>44</v>
      </c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34"/>
      <c r="M136" s="34"/>
      <c r="N136" s="34"/>
      <c r="O136" s="34"/>
    </row>
    <row r="137" spans="1:15" ht="27.75" customHeight="1" x14ac:dyDescent="0.2">
      <c r="A137" s="95" t="s">
        <v>154</v>
      </c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</row>
    <row r="138" spans="1:15" ht="15" x14ac:dyDescent="0.25">
      <c r="A138" s="96" t="s">
        <v>155</v>
      </c>
      <c r="B138" s="96"/>
      <c r="C138" s="96"/>
      <c r="D138" s="24"/>
      <c r="E138" s="24"/>
      <c r="F138" s="24"/>
      <c r="G138" s="24"/>
      <c r="H138" s="24"/>
      <c r="I138" s="24"/>
      <c r="J138" s="24"/>
      <c r="K138" s="24"/>
      <c r="L138" s="34"/>
      <c r="M138" s="34"/>
      <c r="N138" s="34"/>
      <c r="O138" s="34"/>
    </row>
    <row r="139" spans="1:15" ht="15" x14ac:dyDescent="0.25">
      <c r="A139" s="96" t="s">
        <v>156</v>
      </c>
      <c r="B139" s="96"/>
      <c r="C139" s="96"/>
      <c r="D139" s="96"/>
      <c r="E139" s="96"/>
      <c r="F139" s="96"/>
      <c r="G139" s="24"/>
      <c r="H139" s="24"/>
      <c r="I139" s="24"/>
      <c r="J139" s="24"/>
      <c r="K139" s="24"/>
      <c r="L139" s="34"/>
      <c r="M139" s="34"/>
      <c r="N139" s="34"/>
      <c r="O139" s="34"/>
    </row>
    <row r="140" spans="1:15" ht="15" x14ac:dyDescent="0.25">
      <c r="A140" s="31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34"/>
      <c r="M140" s="34"/>
      <c r="N140" s="34"/>
      <c r="O140" s="34"/>
    </row>
    <row r="141" spans="1:15" ht="15" x14ac:dyDescent="0.2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34"/>
      <c r="M141" s="34"/>
      <c r="N141" s="34"/>
      <c r="O141" s="34"/>
    </row>
    <row r="142" spans="1:15" ht="15" x14ac:dyDescent="0.25">
      <c r="A142" s="31" t="s">
        <v>45</v>
      </c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34"/>
      <c r="M142" s="34"/>
      <c r="N142" s="34"/>
      <c r="O142" s="34"/>
    </row>
    <row r="143" spans="1:15" x14ac:dyDescent="0.2">
      <c r="A143" s="90" t="s">
        <v>46</v>
      </c>
      <c r="B143" s="90"/>
      <c r="C143" s="90"/>
      <c r="D143" s="90" t="s">
        <v>47</v>
      </c>
      <c r="E143" s="90"/>
      <c r="F143" s="90"/>
      <c r="G143" s="90"/>
      <c r="H143" s="90"/>
      <c r="I143" s="90"/>
      <c r="J143" s="90"/>
      <c r="K143" s="90" t="s">
        <v>48</v>
      </c>
      <c r="L143" s="90"/>
      <c r="M143" s="90"/>
      <c r="N143" s="90"/>
      <c r="O143" s="90"/>
    </row>
    <row r="144" spans="1:15" x14ac:dyDescent="0.2">
      <c r="A144" s="89">
        <v>1</v>
      </c>
      <c r="B144" s="89"/>
      <c r="C144" s="89"/>
      <c r="D144" s="89">
        <v>2</v>
      </c>
      <c r="E144" s="89"/>
      <c r="F144" s="89"/>
      <c r="G144" s="89"/>
      <c r="H144" s="89"/>
      <c r="I144" s="89"/>
      <c r="J144" s="89"/>
      <c r="K144" s="89">
        <v>3</v>
      </c>
      <c r="L144" s="89"/>
      <c r="M144" s="89"/>
      <c r="N144" s="89"/>
      <c r="O144" s="89"/>
    </row>
    <row r="145" spans="1:15" x14ac:dyDescent="0.2">
      <c r="A145" s="90" t="s">
        <v>49</v>
      </c>
      <c r="B145" s="90"/>
      <c r="C145" s="90"/>
      <c r="D145" s="90" t="s">
        <v>59</v>
      </c>
      <c r="E145" s="90"/>
      <c r="F145" s="90"/>
      <c r="G145" s="90"/>
      <c r="H145" s="90"/>
      <c r="I145" s="90"/>
      <c r="J145" s="90"/>
      <c r="K145" s="90" t="s">
        <v>50</v>
      </c>
      <c r="L145" s="90"/>
      <c r="M145" s="90"/>
      <c r="N145" s="90"/>
      <c r="O145" s="90"/>
    </row>
    <row r="146" spans="1:15" x14ac:dyDescent="0.2">
      <c r="A146" s="90" t="s">
        <v>57</v>
      </c>
      <c r="B146" s="90"/>
      <c r="C146" s="90"/>
      <c r="D146" s="90"/>
      <c r="E146" s="90"/>
      <c r="F146" s="90"/>
      <c r="G146" s="90"/>
      <c r="H146" s="90"/>
      <c r="I146" s="90"/>
      <c r="J146" s="90"/>
      <c r="K146" s="90" t="s">
        <v>51</v>
      </c>
      <c r="L146" s="90"/>
      <c r="M146" s="90"/>
      <c r="N146" s="90"/>
      <c r="O146" s="90"/>
    </row>
    <row r="147" spans="1:15" x14ac:dyDescent="0.2">
      <c r="A147" s="90" t="s">
        <v>58</v>
      </c>
      <c r="B147" s="90"/>
      <c r="C147" s="90"/>
      <c r="D147" s="90" t="s">
        <v>52</v>
      </c>
      <c r="E147" s="90"/>
      <c r="F147" s="90"/>
      <c r="G147" s="90"/>
      <c r="H147" s="90"/>
      <c r="I147" s="90"/>
      <c r="J147" s="90"/>
      <c r="K147" s="90" t="s">
        <v>53</v>
      </c>
      <c r="L147" s="90"/>
      <c r="M147" s="90"/>
      <c r="N147" s="90"/>
      <c r="O147" s="90"/>
    </row>
    <row r="149" spans="1:15" x14ac:dyDescent="0.2">
      <c r="A149" s="111" t="s">
        <v>138</v>
      </c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</row>
    <row r="150" spans="1:15" x14ac:dyDescent="0.2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</row>
    <row r="151" spans="1:15" x14ac:dyDescent="0.2">
      <c r="A151" s="112" t="s">
        <v>87</v>
      </c>
      <c r="B151" s="112"/>
      <c r="C151" s="112"/>
      <c r="D151" s="40" t="s">
        <v>122</v>
      </c>
      <c r="E151" s="40"/>
      <c r="F151" s="40"/>
      <c r="G151" s="40"/>
      <c r="H151" s="40"/>
      <c r="I151" s="40"/>
      <c r="J151" s="40"/>
      <c r="K151" s="40"/>
      <c r="L151" s="40"/>
      <c r="M151" s="40"/>
      <c r="N151" s="15" t="s">
        <v>9</v>
      </c>
      <c r="O151" s="97" t="s">
        <v>112</v>
      </c>
    </row>
    <row r="152" spans="1:15" x14ac:dyDescent="0.2">
      <c r="A152" s="113"/>
      <c r="B152" s="113"/>
      <c r="C152" s="113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15" t="s">
        <v>10</v>
      </c>
      <c r="O152" s="98"/>
    </row>
    <row r="153" spans="1:15" x14ac:dyDescent="0.2">
      <c r="A153" s="113" t="s">
        <v>11</v>
      </c>
      <c r="B153" s="113"/>
      <c r="C153" s="40"/>
      <c r="D153" s="42" t="s">
        <v>113</v>
      </c>
      <c r="E153" s="40"/>
      <c r="F153" s="40"/>
      <c r="G153" s="40"/>
      <c r="H153" s="40"/>
      <c r="I153" s="40"/>
      <c r="J153" s="40"/>
      <c r="K153" s="40"/>
      <c r="L153" s="40"/>
      <c r="M153" s="40"/>
      <c r="N153" s="15" t="s">
        <v>12</v>
      </c>
      <c r="O153" s="99"/>
    </row>
    <row r="154" spans="1:15" x14ac:dyDescent="0.2">
      <c r="A154" s="95" t="s">
        <v>88</v>
      </c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40"/>
      <c r="N154" s="40"/>
      <c r="O154" s="40"/>
    </row>
    <row r="155" spans="1:15" x14ac:dyDescent="0.2">
      <c r="A155" s="96" t="s">
        <v>13</v>
      </c>
      <c r="B155" s="96"/>
      <c r="C155" s="96"/>
      <c r="D155" s="114"/>
      <c r="E155" s="114"/>
      <c r="F155" s="40"/>
      <c r="G155" s="40"/>
      <c r="H155" s="40"/>
      <c r="I155" s="40"/>
      <c r="J155" s="40"/>
      <c r="K155" s="40"/>
      <c r="L155" s="40"/>
      <c r="M155" s="40"/>
      <c r="N155" s="40"/>
      <c r="O155" s="40"/>
    </row>
    <row r="156" spans="1:15" ht="42" customHeight="1" x14ac:dyDescent="0.2">
      <c r="A156" s="90" t="s">
        <v>14</v>
      </c>
      <c r="B156" s="90" t="s">
        <v>15</v>
      </c>
      <c r="C156" s="90"/>
      <c r="D156" s="90"/>
      <c r="E156" s="90" t="s">
        <v>16</v>
      </c>
      <c r="F156" s="90"/>
      <c r="G156" s="90" t="s">
        <v>30</v>
      </c>
      <c r="H156" s="90"/>
      <c r="I156" s="90"/>
      <c r="J156" s="90"/>
      <c r="K156" s="90"/>
      <c r="L156" s="90"/>
      <c r="M156" s="90" t="s">
        <v>31</v>
      </c>
      <c r="N156" s="90"/>
      <c r="O156" s="90"/>
    </row>
    <row r="157" spans="1:15" ht="32.25" customHeight="1" x14ac:dyDescent="0.2">
      <c r="A157" s="90"/>
      <c r="B157" s="97" t="s">
        <v>18</v>
      </c>
      <c r="C157" s="97" t="s">
        <v>19</v>
      </c>
      <c r="D157" s="97" t="s">
        <v>21</v>
      </c>
      <c r="E157" s="97" t="s">
        <v>20</v>
      </c>
      <c r="F157" s="97" t="s">
        <v>21</v>
      </c>
      <c r="G157" s="90" t="s">
        <v>21</v>
      </c>
      <c r="H157" s="90"/>
      <c r="I157" s="90"/>
      <c r="J157" s="90"/>
      <c r="K157" s="90" t="s">
        <v>29</v>
      </c>
      <c r="L157" s="90"/>
      <c r="M157" s="97" t="s">
        <v>191</v>
      </c>
      <c r="N157" s="97" t="s">
        <v>192</v>
      </c>
      <c r="O157" s="97" t="s">
        <v>193</v>
      </c>
    </row>
    <row r="158" spans="1:15" ht="27" customHeight="1" x14ac:dyDescent="0.2">
      <c r="A158" s="90"/>
      <c r="B158" s="99"/>
      <c r="C158" s="99"/>
      <c r="D158" s="99"/>
      <c r="E158" s="99"/>
      <c r="F158" s="99"/>
      <c r="G158" s="90"/>
      <c r="H158" s="90"/>
      <c r="I158" s="90"/>
      <c r="J158" s="90"/>
      <c r="K158" s="37" t="s">
        <v>22</v>
      </c>
      <c r="L158" s="37" t="s">
        <v>23</v>
      </c>
      <c r="M158" s="99"/>
      <c r="N158" s="99"/>
      <c r="O158" s="99"/>
    </row>
    <row r="159" spans="1:15" x14ac:dyDescent="0.2">
      <c r="A159" s="37">
        <v>1</v>
      </c>
      <c r="B159" s="37">
        <v>2</v>
      </c>
      <c r="C159" s="37">
        <v>3</v>
      </c>
      <c r="D159" s="37">
        <v>4</v>
      </c>
      <c r="E159" s="37">
        <v>5</v>
      </c>
      <c r="F159" s="37">
        <v>6</v>
      </c>
      <c r="G159" s="90">
        <v>7</v>
      </c>
      <c r="H159" s="90"/>
      <c r="I159" s="90"/>
      <c r="J159" s="90"/>
      <c r="K159" s="37">
        <v>8</v>
      </c>
      <c r="L159" s="37">
        <v>9</v>
      </c>
      <c r="M159" s="37">
        <v>10</v>
      </c>
      <c r="N159" s="37">
        <v>11</v>
      </c>
      <c r="O159" s="37">
        <v>12</v>
      </c>
    </row>
    <row r="160" spans="1:15" ht="56.25" x14ac:dyDescent="0.2">
      <c r="A160" s="37" t="s">
        <v>123</v>
      </c>
      <c r="B160" s="83" t="s">
        <v>114</v>
      </c>
      <c r="C160" s="63" t="s">
        <v>115</v>
      </c>
      <c r="D160" s="63" t="s">
        <v>116</v>
      </c>
      <c r="E160" s="63" t="s">
        <v>93</v>
      </c>
      <c r="F160" s="63" t="s">
        <v>24</v>
      </c>
      <c r="G160" s="90" t="s">
        <v>164</v>
      </c>
      <c r="H160" s="90"/>
      <c r="I160" s="90"/>
      <c r="J160" s="90"/>
      <c r="K160" s="37" t="s">
        <v>26</v>
      </c>
      <c r="L160" s="37">
        <v>744</v>
      </c>
      <c r="M160" s="37">
        <v>100</v>
      </c>
      <c r="N160" s="37">
        <v>100</v>
      </c>
      <c r="O160" s="37">
        <v>100</v>
      </c>
    </row>
    <row r="161" spans="1:15" ht="90" customHeight="1" x14ac:dyDescent="0.2">
      <c r="A161" s="37" t="s">
        <v>124</v>
      </c>
      <c r="B161" s="83" t="s">
        <v>119</v>
      </c>
      <c r="C161" s="63" t="s">
        <v>90</v>
      </c>
      <c r="D161" s="63" t="s">
        <v>116</v>
      </c>
      <c r="E161" s="63" t="s">
        <v>93</v>
      </c>
      <c r="F161" s="63" t="s">
        <v>24</v>
      </c>
      <c r="G161" s="90" t="s">
        <v>164</v>
      </c>
      <c r="H161" s="90"/>
      <c r="I161" s="90"/>
      <c r="J161" s="90"/>
      <c r="K161" s="37" t="s">
        <v>26</v>
      </c>
      <c r="L161" s="37">
        <v>744</v>
      </c>
      <c r="M161" s="37">
        <v>100</v>
      </c>
      <c r="N161" s="37">
        <v>100</v>
      </c>
      <c r="O161" s="37">
        <v>100</v>
      </c>
    </row>
    <row r="162" spans="1:15" s="66" customFormat="1" ht="63" customHeight="1" x14ac:dyDescent="0.2">
      <c r="A162" s="65" t="s">
        <v>196</v>
      </c>
      <c r="B162" s="63" t="s">
        <v>127</v>
      </c>
      <c r="C162" s="63" t="s">
        <v>115</v>
      </c>
      <c r="D162" s="63" t="s">
        <v>116</v>
      </c>
      <c r="E162" s="63" t="s">
        <v>93</v>
      </c>
      <c r="F162" s="63" t="s">
        <v>24</v>
      </c>
      <c r="G162" s="90" t="s">
        <v>117</v>
      </c>
      <c r="H162" s="90"/>
      <c r="I162" s="90"/>
      <c r="J162" s="90"/>
      <c r="K162" s="65" t="s">
        <v>26</v>
      </c>
      <c r="L162" s="65">
        <v>744</v>
      </c>
      <c r="M162" s="65">
        <v>100</v>
      </c>
      <c r="N162" s="65">
        <v>100</v>
      </c>
      <c r="O162" s="65">
        <v>100</v>
      </c>
    </row>
    <row r="163" spans="1:15" x14ac:dyDescent="0.2">
      <c r="A163" s="100" t="s">
        <v>102</v>
      </c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</row>
    <row r="164" spans="1:15" x14ac:dyDescent="0.2">
      <c r="A164" s="38" t="s">
        <v>27</v>
      </c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</row>
    <row r="165" spans="1:15" ht="48.75" customHeight="1" x14ac:dyDescent="0.2">
      <c r="A165" s="90" t="s">
        <v>14</v>
      </c>
      <c r="B165" s="90" t="s">
        <v>15</v>
      </c>
      <c r="C165" s="90"/>
      <c r="D165" s="90"/>
      <c r="E165" s="90" t="s">
        <v>16</v>
      </c>
      <c r="F165" s="90"/>
      <c r="G165" s="90" t="s">
        <v>68</v>
      </c>
      <c r="H165" s="90"/>
      <c r="I165" s="90"/>
      <c r="J165" s="90" t="s">
        <v>32</v>
      </c>
      <c r="K165" s="90"/>
      <c r="L165" s="90"/>
      <c r="M165" s="90" t="s">
        <v>33</v>
      </c>
      <c r="N165" s="90"/>
      <c r="O165" s="90"/>
    </row>
    <row r="166" spans="1:15" ht="27.75" customHeight="1" x14ac:dyDescent="0.2">
      <c r="A166" s="90"/>
      <c r="B166" s="90" t="str">
        <f>B157</f>
        <v>Категория потребителей</v>
      </c>
      <c r="C166" s="90" t="str">
        <f>C157</f>
        <v>Возраст обучающихся</v>
      </c>
      <c r="D166" s="90" t="str">
        <f>D157</f>
        <v>(наименование показателя)</v>
      </c>
      <c r="E166" s="90" t="str">
        <f>E157</f>
        <v>Формы образования и формы реализации образовательных программ</v>
      </c>
      <c r="F166" s="90" t="str">
        <f>F157</f>
        <v>(наименование показателя)</v>
      </c>
      <c r="G166" s="90" t="s">
        <v>21</v>
      </c>
      <c r="H166" s="90" t="s">
        <v>29</v>
      </c>
      <c r="I166" s="90"/>
      <c r="J166" s="90" t="str">
        <f>M157</f>
        <v>2023 (очередной финансовый год)</v>
      </c>
      <c r="K166" s="90" t="str">
        <f>N157</f>
        <v>2024 (1-й год планового периода)</v>
      </c>
      <c r="L166" s="90" t="str">
        <f>O157</f>
        <v>2025 (2-й год планового периода)</v>
      </c>
      <c r="M166" s="90" t="str">
        <f>J166</f>
        <v>2023 (очередной финансовый год)</v>
      </c>
      <c r="N166" s="90" t="str">
        <f t="shared" ref="N166:O166" si="30">K166</f>
        <v>2024 (1-й год планового периода)</v>
      </c>
      <c r="O166" s="90" t="str">
        <f t="shared" si="30"/>
        <v>2025 (2-й год планового периода)</v>
      </c>
    </row>
    <row r="167" spans="1:15" ht="38.25" customHeight="1" x14ac:dyDescent="0.2">
      <c r="A167" s="90"/>
      <c r="B167" s="90"/>
      <c r="C167" s="90"/>
      <c r="D167" s="90"/>
      <c r="E167" s="90"/>
      <c r="F167" s="90"/>
      <c r="G167" s="90"/>
      <c r="H167" s="37" t="s">
        <v>22</v>
      </c>
      <c r="I167" s="37" t="s">
        <v>23</v>
      </c>
      <c r="J167" s="90"/>
      <c r="K167" s="90"/>
      <c r="L167" s="90"/>
      <c r="M167" s="90"/>
      <c r="N167" s="90"/>
      <c r="O167" s="90"/>
    </row>
    <row r="168" spans="1:15" x14ac:dyDescent="0.2">
      <c r="A168" s="37">
        <v>1</v>
      </c>
      <c r="B168" s="37">
        <v>2</v>
      </c>
      <c r="C168" s="37">
        <v>3</v>
      </c>
      <c r="D168" s="37">
        <v>4</v>
      </c>
      <c r="E168" s="37">
        <v>5</v>
      </c>
      <c r="F168" s="37">
        <v>6</v>
      </c>
      <c r="G168" s="37">
        <v>7</v>
      </c>
      <c r="H168" s="37">
        <v>8</v>
      </c>
      <c r="I168" s="37">
        <v>9</v>
      </c>
      <c r="J168" s="37">
        <v>10</v>
      </c>
      <c r="K168" s="37">
        <v>11</v>
      </c>
      <c r="L168" s="37">
        <v>12</v>
      </c>
      <c r="M168" s="37">
        <v>13</v>
      </c>
      <c r="N168" s="37">
        <v>14</v>
      </c>
      <c r="O168" s="37">
        <v>15</v>
      </c>
    </row>
    <row r="169" spans="1:15" ht="56.25" x14ac:dyDescent="0.2">
      <c r="A169" s="37" t="str">
        <f t="shared" ref="A169:F170" si="31">A160</f>
        <v>802111О.99.0.БА96АА00001</v>
      </c>
      <c r="B169" s="78" t="str">
        <f t="shared" si="31"/>
        <v>004 обучающиеся с ограниченными возможностями здоровья (ОВЗ)</v>
      </c>
      <c r="C169" s="37" t="str">
        <f t="shared" si="31"/>
        <v>001 адаптированная образовательная программа</v>
      </c>
      <c r="D169" s="37" t="str">
        <f t="shared" si="31"/>
        <v>001 не указано</v>
      </c>
      <c r="E169" s="37" t="str">
        <f t="shared" si="31"/>
        <v>01 Очная</v>
      </c>
      <c r="F169" s="37" t="str">
        <f t="shared" si="31"/>
        <v>-</v>
      </c>
      <c r="G169" s="21" t="s">
        <v>97</v>
      </c>
      <c r="H169" s="21" t="s">
        <v>98</v>
      </c>
      <c r="I169" s="76">
        <v>792</v>
      </c>
      <c r="J169" s="70">
        <v>1</v>
      </c>
      <c r="K169" s="70">
        <f>J169</f>
        <v>1</v>
      </c>
      <c r="L169" s="70">
        <f>K169</f>
        <v>1</v>
      </c>
      <c r="M169" s="70" t="s">
        <v>24</v>
      </c>
      <c r="N169" s="70" t="str">
        <f>M169</f>
        <v>-</v>
      </c>
      <c r="O169" s="70" t="str">
        <f>N169</f>
        <v>-</v>
      </c>
    </row>
    <row r="170" spans="1:15" ht="90" x14ac:dyDescent="0.2">
      <c r="A170" s="37" t="str">
        <f t="shared" si="31"/>
        <v>802111О.99.0.БА96АЧ08001</v>
      </c>
      <c r="B170" s="78" t="str">
        <f t="shared" si="31"/>
        <v>003 обучающиеся за исключением обучающихся с ограниченными возможностями здоровья (ОВЗ) и детей-инвалидов</v>
      </c>
      <c r="C170" s="37" t="str">
        <f t="shared" si="31"/>
        <v>003 не указано</v>
      </c>
      <c r="D170" s="37" t="str">
        <f t="shared" si="31"/>
        <v>001 не указано</v>
      </c>
      <c r="E170" s="37" t="str">
        <f t="shared" si="31"/>
        <v>01 Очная</v>
      </c>
      <c r="F170" s="37" t="str">
        <f t="shared" si="31"/>
        <v>-</v>
      </c>
      <c r="G170" s="21" t="s">
        <v>97</v>
      </c>
      <c r="H170" s="21" t="s">
        <v>98</v>
      </c>
      <c r="I170" s="76">
        <v>792</v>
      </c>
      <c r="J170" s="70">
        <v>32</v>
      </c>
      <c r="K170" s="70">
        <f t="shared" ref="K170:L171" si="32">J170</f>
        <v>32</v>
      </c>
      <c r="L170" s="70">
        <f t="shared" si="32"/>
        <v>32</v>
      </c>
      <c r="M170" s="70" t="s">
        <v>24</v>
      </c>
      <c r="N170" s="70" t="str">
        <f t="shared" ref="N170:O172" si="33">M170</f>
        <v>-</v>
      </c>
      <c r="O170" s="70" t="str">
        <f t="shared" si="33"/>
        <v>-</v>
      </c>
    </row>
    <row r="171" spans="1:15" s="66" customFormat="1" ht="42" customHeight="1" x14ac:dyDescent="0.2">
      <c r="A171" s="65" t="s">
        <v>153</v>
      </c>
      <c r="B171" s="65" t="s">
        <v>127</v>
      </c>
      <c r="C171" s="63" t="s">
        <v>115</v>
      </c>
      <c r="D171" s="63" t="s">
        <v>116</v>
      </c>
      <c r="E171" s="65" t="s">
        <v>93</v>
      </c>
      <c r="F171" s="65" t="s">
        <v>24</v>
      </c>
      <c r="G171" s="21" t="s">
        <v>97</v>
      </c>
      <c r="H171" s="21" t="s">
        <v>98</v>
      </c>
      <c r="I171" s="76">
        <v>792</v>
      </c>
      <c r="J171" s="70">
        <v>1</v>
      </c>
      <c r="K171" s="70">
        <f t="shared" si="32"/>
        <v>1</v>
      </c>
      <c r="L171" s="70">
        <f t="shared" si="32"/>
        <v>1</v>
      </c>
      <c r="M171" s="70" t="s">
        <v>24</v>
      </c>
      <c r="N171" s="70" t="str">
        <f t="shared" si="33"/>
        <v>-</v>
      </c>
      <c r="O171" s="70" t="str">
        <f t="shared" si="33"/>
        <v>-</v>
      </c>
    </row>
    <row r="172" spans="1:15" ht="27.75" customHeight="1" x14ac:dyDescent="0.2">
      <c r="A172" s="102" t="s">
        <v>101</v>
      </c>
      <c r="B172" s="103"/>
      <c r="C172" s="103"/>
      <c r="D172" s="103"/>
      <c r="E172" s="103"/>
      <c r="F172" s="104"/>
      <c r="G172" s="21" t="s">
        <v>120</v>
      </c>
      <c r="H172" s="21" t="s">
        <v>98</v>
      </c>
      <c r="I172" s="76">
        <v>792</v>
      </c>
      <c r="J172" s="72">
        <f>SUM(J169:J170:J171)</f>
        <v>34</v>
      </c>
      <c r="K172" s="72">
        <f>J172</f>
        <v>34</v>
      </c>
      <c r="L172" s="72">
        <f>J172</f>
        <v>34</v>
      </c>
      <c r="M172" s="70" t="s">
        <v>24</v>
      </c>
      <c r="N172" s="70" t="str">
        <f t="shared" si="33"/>
        <v>-</v>
      </c>
      <c r="O172" s="70" t="str">
        <f t="shared" si="33"/>
        <v>-</v>
      </c>
    </row>
    <row r="173" spans="1:15" x14ac:dyDescent="0.2">
      <c r="A173" s="100" t="s">
        <v>102</v>
      </c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</row>
    <row r="174" spans="1:15" x14ac:dyDescent="0.2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</row>
    <row r="175" spans="1:15" x14ac:dyDescent="0.2">
      <c r="A175" s="40" t="s">
        <v>34</v>
      </c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</row>
    <row r="176" spans="1:15" x14ac:dyDescent="0.2">
      <c r="A176" s="101" t="s">
        <v>35</v>
      </c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</row>
    <row r="177" spans="1:15" x14ac:dyDescent="0.2">
      <c r="A177" s="39" t="s">
        <v>36</v>
      </c>
      <c r="B177" s="39" t="s">
        <v>37</v>
      </c>
      <c r="C177" s="39" t="s">
        <v>38</v>
      </c>
      <c r="D177" s="39" t="s">
        <v>39</v>
      </c>
      <c r="E177" s="101" t="s">
        <v>40</v>
      </c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</row>
    <row r="178" spans="1:15" x14ac:dyDescent="0.2">
      <c r="A178" s="39">
        <v>1</v>
      </c>
      <c r="B178" s="39">
        <v>2</v>
      </c>
      <c r="C178" s="39">
        <v>3</v>
      </c>
      <c r="D178" s="39">
        <v>4</v>
      </c>
      <c r="E178" s="91">
        <v>5</v>
      </c>
      <c r="F178" s="92"/>
      <c r="G178" s="92"/>
      <c r="H178" s="92"/>
      <c r="I178" s="92"/>
      <c r="J178" s="92"/>
      <c r="K178" s="92"/>
      <c r="L178" s="92"/>
      <c r="M178" s="92"/>
      <c r="N178" s="92"/>
      <c r="O178" s="93"/>
    </row>
    <row r="179" spans="1:15" x14ac:dyDescent="0.2">
      <c r="A179" s="39"/>
      <c r="B179" s="39"/>
      <c r="C179" s="39"/>
      <c r="D179" s="39"/>
      <c r="E179" s="91"/>
      <c r="F179" s="92"/>
      <c r="G179" s="92"/>
      <c r="H179" s="92"/>
      <c r="I179" s="92"/>
      <c r="J179" s="92"/>
      <c r="K179" s="92"/>
      <c r="L179" s="92"/>
      <c r="M179" s="92"/>
      <c r="N179" s="92"/>
      <c r="O179" s="93"/>
    </row>
    <row r="180" spans="1:15" x14ac:dyDescent="0.2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</row>
    <row r="181" spans="1:15" ht="15" x14ac:dyDescent="0.25">
      <c r="A181" s="38" t="s">
        <v>41</v>
      </c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40"/>
      <c r="M181" s="40"/>
      <c r="N181" s="40"/>
      <c r="O181" s="40"/>
    </row>
    <row r="182" spans="1:15" ht="15" x14ac:dyDescent="0.25">
      <c r="A182" s="38" t="s">
        <v>42</v>
      </c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40"/>
      <c r="M182" s="40"/>
      <c r="N182" s="40"/>
      <c r="O182" s="40"/>
    </row>
    <row r="183" spans="1:15" x14ac:dyDescent="0.2">
      <c r="A183" s="94" t="s">
        <v>43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40"/>
      <c r="M183" s="40"/>
      <c r="N183" s="40"/>
      <c r="O183" s="40"/>
    </row>
    <row r="184" spans="1:15" x14ac:dyDescent="0.2">
      <c r="A184" s="94" t="s">
        <v>44</v>
      </c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40"/>
      <c r="M184" s="40"/>
      <c r="N184" s="40"/>
      <c r="O184" s="40"/>
    </row>
    <row r="185" spans="1:15" ht="29.25" customHeight="1" x14ac:dyDescent="0.2">
      <c r="A185" s="95" t="s">
        <v>154</v>
      </c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</row>
    <row r="186" spans="1:15" ht="15" x14ac:dyDescent="0.25">
      <c r="A186" s="96" t="s">
        <v>155</v>
      </c>
      <c r="B186" s="96"/>
      <c r="C186" s="96"/>
      <c r="D186" s="24"/>
      <c r="E186" s="24"/>
      <c r="F186" s="24"/>
      <c r="G186" s="24"/>
      <c r="H186" s="24"/>
      <c r="I186" s="24"/>
      <c r="J186" s="24"/>
      <c r="K186" s="24"/>
      <c r="L186" s="40"/>
      <c r="M186" s="40"/>
      <c r="N186" s="40"/>
      <c r="O186" s="40"/>
    </row>
    <row r="187" spans="1:15" ht="15" x14ac:dyDescent="0.25">
      <c r="A187" s="96" t="s">
        <v>156</v>
      </c>
      <c r="B187" s="96"/>
      <c r="C187" s="96"/>
      <c r="D187" s="96"/>
      <c r="E187" s="96"/>
      <c r="F187" s="96"/>
      <c r="G187" s="24"/>
      <c r="H187" s="24"/>
      <c r="I187" s="24"/>
      <c r="J187" s="24"/>
      <c r="K187" s="24"/>
      <c r="L187" s="40"/>
      <c r="M187" s="40"/>
      <c r="N187" s="40"/>
      <c r="O187" s="40"/>
    </row>
    <row r="188" spans="1:15" ht="9" customHeight="1" x14ac:dyDescent="0.25">
      <c r="A188" s="38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40"/>
      <c r="M188" s="40"/>
      <c r="N188" s="40"/>
      <c r="O188" s="40"/>
    </row>
    <row r="189" spans="1:15" ht="15" x14ac:dyDescent="0.2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40"/>
      <c r="M189" s="40"/>
      <c r="N189" s="40"/>
      <c r="O189" s="40"/>
    </row>
    <row r="190" spans="1:15" ht="15" x14ac:dyDescent="0.25">
      <c r="A190" s="38" t="s">
        <v>45</v>
      </c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40"/>
      <c r="M190" s="40"/>
      <c r="N190" s="40"/>
      <c r="O190" s="40"/>
    </row>
    <row r="191" spans="1:15" x14ac:dyDescent="0.2">
      <c r="A191" s="90" t="s">
        <v>46</v>
      </c>
      <c r="B191" s="90"/>
      <c r="C191" s="90"/>
      <c r="D191" s="90" t="s">
        <v>47</v>
      </c>
      <c r="E191" s="90"/>
      <c r="F191" s="90"/>
      <c r="G191" s="90"/>
      <c r="H191" s="90"/>
      <c r="I191" s="90"/>
      <c r="J191" s="90"/>
      <c r="K191" s="90" t="s">
        <v>48</v>
      </c>
      <c r="L191" s="90"/>
      <c r="M191" s="90"/>
      <c r="N191" s="90"/>
      <c r="O191" s="90"/>
    </row>
    <row r="192" spans="1:15" x14ac:dyDescent="0.2">
      <c r="A192" s="89">
        <v>1</v>
      </c>
      <c r="B192" s="89"/>
      <c r="C192" s="89"/>
      <c r="D192" s="89">
        <v>2</v>
      </c>
      <c r="E192" s="89"/>
      <c r="F192" s="89"/>
      <c r="G192" s="89"/>
      <c r="H192" s="89"/>
      <c r="I192" s="89"/>
      <c r="J192" s="89"/>
      <c r="K192" s="89">
        <v>3</v>
      </c>
      <c r="L192" s="89"/>
      <c r="M192" s="89"/>
      <c r="N192" s="89"/>
      <c r="O192" s="89"/>
    </row>
    <row r="193" spans="1:15" x14ac:dyDescent="0.2">
      <c r="A193" s="90" t="s">
        <v>49</v>
      </c>
      <c r="B193" s="90"/>
      <c r="C193" s="90"/>
      <c r="D193" s="90" t="s">
        <v>59</v>
      </c>
      <c r="E193" s="90"/>
      <c r="F193" s="90"/>
      <c r="G193" s="90"/>
      <c r="H193" s="90"/>
      <c r="I193" s="90"/>
      <c r="J193" s="90"/>
      <c r="K193" s="90" t="s">
        <v>50</v>
      </c>
      <c r="L193" s="90"/>
      <c r="M193" s="90"/>
      <c r="N193" s="90"/>
      <c r="O193" s="90"/>
    </row>
    <row r="194" spans="1:15" x14ac:dyDescent="0.2">
      <c r="A194" s="90" t="s">
        <v>57</v>
      </c>
      <c r="B194" s="90"/>
      <c r="C194" s="90"/>
      <c r="D194" s="90"/>
      <c r="E194" s="90"/>
      <c r="F194" s="90"/>
      <c r="G194" s="90"/>
      <c r="H194" s="90"/>
      <c r="I194" s="90"/>
      <c r="J194" s="90"/>
      <c r="K194" s="90" t="s">
        <v>51</v>
      </c>
      <c r="L194" s="90"/>
      <c r="M194" s="90"/>
      <c r="N194" s="90"/>
      <c r="O194" s="90"/>
    </row>
    <row r="195" spans="1:15" x14ac:dyDescent="0.2">
      <c r="A195" s="90" t="s">
        <v>58</v>
      </c>
      <c r="B195" s="90"/>
      <c r="C195" s="90"/>
      <c r="D195" s="90" t="s">
        <v>52</v>
      </c>
      <c r="E195" s="90"/>
      <c r="F195" s="90"/>
      <c r="G195" s="90"/>
      <c r="H195" s="90"/>
      <c r="I195" s="90"/>
      <c r="J195" s="90"/>
      <c r="K195" s="90" t="s">
        <v>53</v>
      </c>
      <c r="L195" s="90"/>
      <c r="M195" s="90"/>
      <c r="N195" s="90"/>
      <c r="O195" s="90"/>
    </row>
    <row r="197" spans="1:15" s="62" customFormat="1" x14ac:dyDescent="0.2">
      <c r="A197" s="111" t="s">
        <v>139</v>
      </c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</row>
    <row r="198" spans="1:15" s="62" customFormat="1" x14ac:dyDescent="0.2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</row>
    <row r="199" spans="1:15" s="62" customFormat="1" x14ac:dyDescent="0.2">
      <c r="A199" s="112" t="s">
        <v>87</v>
      </c>
      <c r="B199" s="112"/>
      <c r="C199" s="112"/>
      <c r="D199" s="62" t="s">
        <v>106</v>
      </c>
      <c r="N199" s="15" t="s">
        <v>9</v>
      </c>
      <c r="O199" s="97" t="s">
        <v>112</v>
      </c>
    </row>
    <row r="200" spans="1:15" s="62" customFormat="1" x14ac:dyDescent="0.2">
      <c r="A200" s="113"/>
      <c r="B200" s="113"/>
      <c r="C200" s="113"/>
      <c r="N200" s="15" t="s">
        <v>10</v>
      </c>
      <c r="O200" s="98"/>
    </row>
    <row r="201" spans="1:15" s="62" customFormat="1" x14ac:dyDescent="0.2">
      <c r="A201" s="113" t="s">
        <v>11</v>
      </c>
      <c r="B201" s="113"/>
      <c r="D201" s="61" t="s">
        <v>113</v>
      </c>
      <c r="N201" s="15" t="s">
        <v>12</v>
      </c>
      <c r="O201" s="99"/>
    </row>
    <row r="202" spans="1:15" s="62" customFormat="1" x14ac:dyDescent="0.2">
      <c r="A202" s="95" t="s">
        <v>88</v>
      </c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</row>
    <row r="203" spans="1:15" s="62" customFormat="1" x14ac:dyDescent="0.2">
      <c r="A203" s="96" t="s">
        <v>13</v>
      </c>
      <c r="B203" s="96"/>
      <c r="C203" s="96"/>
      <c r="D203" s="114"/>
      <c r="E203" s="114"/>
    </row>
    <row r="204" spans="1:15" s="62" customFormat="1" ht="39.75" customHeight="1" x14ac:dyDescent="0.2">
      <c r="A204" s="90" t="s">
        <v>14</v>
      </c>
      <c r="B204" s="90" t="s">
        <v>15</v>
      </c>
      <c r="C204" s="90"/>
      <c r="D204" s="90"/>
      <c r="E204" s="90" t="s">
        <v>16</v>
      </c>
      <c r="F204" s="90"/>
      <c r="G204" s="90" t="s">
        <v>30</v>
      </c>
      <c r="H204" s="90"/>
      <c r="I204" s="90"/>
      <c r="J204" s="90"/>
      <c r="K204" s="90"/>
      <c r="L204" s="90"/>
      <c r="M204" s="90" t="s">
        <v>31</v>
      </c>
      <c r="N204" s="90"/>
      <c r="O204" s="90"/>
    </row>
    <row r="205" spans="1:15" s="62" customFormat="1" ht="32.25" customHeight="1" x14ac:dyDescent="0.2">
      <c r="A205" s="90"/>
      <c r="B205" s="97" t="s">
        <v>18</v>
      </c>
      <c r="C205" s="97" t="s">
        <v>19</v>
      </c>
      <c r="D205" s="97" t="s">
        <v>21</v>
      </c>
      <c r="E205" s="97" t="s">
        <v>20</v>
      </c>
      <c r="F205" s="97" t="s">
        <v>21</v>
      </c>
      <c r="G205" s="90" t="s">
        <v>21</v>
      </c>
      <c r="H205" s="90"/>
      <c r="I205" s="90"/>
      <c r="J205" s="90"/>
      <c r="K205" s="90" t="s">
        <v>29</v>
      </c>
      <c r="L205" s="90"/>
      <c r="M205" s="97" t="s">
        <v>191</v>
      </c>
      <c r="N205" s="97" t="s">
        <v>192</v>
      </c>
      <c r="O205" s="97" t="s">
        <v>193</v>
      </c>
    </row>
    <row r="206" spans="1:15" s="62" customFormat="1" ht="38.25" customHeight="1" x14ac:dyDescent="0.2">
      <c r="A206" s="90"/>
      <c r="B206" s="99"/>
      <c r="C206" s="99"/>
      <c r="D206" s="99"/>
      <c r="E206" s="99"/>
      <c r="F206" s="99"/>
      <c r="G206" s="90"/>
      <c r="H206" s="90"/>
      <c r="I206" s="90"/>
      <c r="J206" s="90"/>
      <c r="K206" s="57" t="s">
        <v>22</v>
      </c>
      <c r="L206" s="57" t="s">
        <v>23</v>
      </c>
      <c r="M206" s="99"/>
      <c r="N206" s="99"/>
      <c r="O206" s="99"/>
    </row>
    <row r="207" spans="1:15" s="62" customFormat="1" x14ac:dyDescent="0.2">
      <c r="A207" s="57">
        <v>1</v>
      </c>
      <c r="B207" s="57">
        <v>2</v>
      </c>
      <c r="C207" s="57">
        <v>3</v>
      </c>
      <c r="D207" s="57">
        <v>4</v>
      </c>
      <c r="E207" s="57">
        <v>5</v>
      </c>
      <c r="F207" s="57">
        <v>6</v>
      </c>
      <c r="G207" s="90">
        <v>7</v>
      </c>
      <c r="H207" s="90"/>
      <c r="I207" s="90"/>
      <c r="J207" s="90"/>
      <c r="K207" s="57">
        <v>8</v>
      </c>
      <c r="L207" s="57">
        <v>9</v>
      </c>
      <c r="M207" s="57">
        <v>10</v>
      </c>
      <c r="N207" s="57">
        <v>11</v>
      </c>
      <c r="O207" s="57">
        <v>12</v>
      </c>
    </row>
    <row r="208" spans="1:15" s="62" customFormat="1" ht="90" customHeight="1" x14ac:dyDescent="0.2">
      <c r="A208" s="64" t="s">
        <v>142</v>
      </c>
      <c r="B208" s="64" t="s">
        <v>143</v>
      </c>
      <c r="C208" s="64" t="s">
        <v>144</v>
      </c>
      <c r="D208" s="64" t="s">
        <v>24</v>
      </c>
      <c r="E208" s="64" t="s">
        <v>145</v>
      </c>
      <c r="F208" s="64" t="s">
        <v>24</v>
      </c>
      <c r="G208" s="108" t="s">
        <v>146</v>
      </c>
      <c r="H208" s="109"/>
      <c r="I208" s="109"/>
      <c r="J208" s="110"/>
      <c r="K208" s="57" t="s">
        <v>26</v>
      </c>
      <c r="L208" s="57">
        <v>744</v>
      </c>
      <c r="M208" s="57">
        <v>100</v>
      </c>
      <c r="N208" s="57">
        <v>100</v>
      </c>
      <c r="O208" s="57">
        <v>100</v>
      </c>
    </row>
    <row r="209" spans="1:15" s="62" customFormat="1" x14ac:dyDescent="0.2">
      <c r="A209" s="100" t="s">
        <v>102</v>
      </c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</row>
    <row r="210" spans="1:15" s="62" customFormat="1" x14ac:dyDescent="0.2">
      <c r="A210" s="58" t="s">
        <v>27</v>
      </c>
    </row>
    <row r="211" spans="1:15" s="62" customFormat="1" ht="51" customHeight="1" x14ac:dyDescent="0.2">
      <c r="A211" s="90" t="s">
        <v>14</v>
      </c>
      <c r="B211" s="90" t="s">
        <v>15</v>
      </c>
      <c r="C211" s="90"/>
      <c r="D211" s="90"/>
      <c r="E211" s="90" t="s">
        <v>16</v>
      </c>
      <c r="F211" s="90"/>
      <c r="G211" s="90" t="s">
        <v>68</v>
      </c>
      <c r="H211" s="90"/>
      <c r="I211" s="90"/>
      <c r="J211" s="90" t="s">
        <v>32</v>
      </c>
      <c r="K211" s="90"/>
      <c r="L211" s="90"/>
      <c r="M211" s="90" t="s">
        <v>33</v>
      </c>
      <c r="N211" s="90"/>
      <c r="O211" s="90"/>
    </row>
    <row r="212" spans="1:15" s="62" customFormat="1" ht="35.25" customHeight="1" x14ac:dyDescent="0.2">
      <c r="A212" s="90"/>
      <c r="B212" s="90" t="str">
        <f>B205</f>
        <v>Категория потребителей</v>
      </c>
      <c r="C212" s="90" t="str">
        <f>C205</f>
        <v>Возраст обучающихся</v>
      </c>
      <c r="D212" s="90" t="str">
        <f>D205</f>
        <v>(наименование показателя)</v>
      </c>
      <c r="E212" s="90" t="str">
        <f>E205</f>
        <v>Формы образования и формы реализации образовательных программ</v>
      </c>
      <c r="F212" s="90" t="str">
        <f>F205</f>
        <v>(наименование показателя)</v>
      </c>
      <c r="G212" s="90" t="s">
        <v>21</v>
      </c>
      <c r="H212" s="90" t="s">
        <v>29</v>
      </c>
      <c r="I212" s="90"/>
      <c r="J212" s="90" t="str">
        <f>M205</f>
        <v>2023 (очередной финансовый год)</v>
      </c>
      <c r="K212" s="90" t="str">
        <f>N205</f>
        <v>2024 (1-й год планового периода)</v>
      </c>
      <c r="L212" s="90" t="str">
        <f>O205</f>
        <v>2025 (2-й год планового периода)</v>
      </c>
      <c r="M212" s="90" t="str">
        <f>J212</f>
        <v>2023 (очередной финансовый год)</v>
      </c>
      <c r="N212" s="90" t="str">
        <f t="shared" ref="N212:O212" si="34">K212</f>
        <v>2024 (1-й год планового периода)</v>
      </c>
      <c r="O212" s="90" t="str">
        <f t="shared" si="34"/>
        <v>2025 (2-й год планового периода)</v>
      </c>
    </row>
    <row r="213" spans="1:15" s="62" customFormat="1" ht="30" customHeight="1" x14ac:dyDescent="0.2">
      <c r="A213" s="90"/>
      <c r="B213" s="90"/>
      <c r="C213" s="90"/>
      <c r="D213" s="90"/>
      <c r="E213" s="90"/>
      <c r="F213" s="90"/>
      <c r="G213" s="90"/>
      <c r="H213" s="57" t="s">
        <v>22</v>
      </c>
      <c r="I213" s="57" t="s">
        <v>23</v>
      </c>
      <c r="J213" s="90"/>
      <c r="K213" s="90"/>
      <c r="L213" s="90"/>
      <c r="M213" s="90"/>
      <c r="N213" s="90"/>
      <c r="O213" s="90"/>
    </row>
    <row r="214" spans="1:15" s="62" customFormat="1" x14ac:dyDescent="0.2">
      <c r="A214" s="57">
        <v>1</v>
      </c>
      <c r="B214" s="57">
        <v>2</v>
      </c>
      <c r="C214" s="57">
        <v>3</v>
      </c>
      <c r="D214" s="57">
        <v>4</v>
      </c>
      <c r="E214" s="57">
        <v>5</v>
      </c>
      <c r="F214" s="57">
        <v>6</v>
      </c>
      <c r="G214" s="57">
        <v>7</v>
      </c>
      <c r="H214" s="57">
        <v>8</v>
      </c>
      <c r="I214" s="57">
        <v>9</v>
      </c>
      <c r="J214" s="57">
        <v>10</v>
      </c>
      <c r="K214" s="57">
        <v>11</v>
      </c>
      <c r="L214" s="57">
        <v>12</v>
      </c>
      <c r="M214" s="57">
        <v>13</v>
      </c>
      <c r="N214" s="57">
        <v>14</v>
      </c>
      <c r="O214" s="57">
        <v>15</v>
      </c>
    </row>
    <row r="215" spans="1:15" s="62" customFormat="1" ht="45.75" customHeight="1" x14ac:dyDescent="0.2">
      <c r="A215" s="97" t="str">
        <f t="shared" ref="A215:F215" si="35">A208</f>
        <v>889111О.99.0.БА93АА63000</v>
      </c>
      <c r="B215" s="97" t="str">
        <f t="shared" si="35"/>
        <v>002 Физические лица за исключением льготных категорий</v>
      </c>
      <c r="C215" s="97" t="str">
        <f t="shared" si="35"/>
        <v>004 Не указано</v>
      </c>
      <c r="D215" s="97" t="str">
        <f t="shared" si="35"/>
        <v>-</v>
      </c>
      <c r="E215" s="97" t="str">
        <f t="shared" si="35"/>
        <v>04 Группа продленного дня</v>
      </c>
      <c r="F215" s="97" t="str">
        <f t="shared" si="35"/>
        <v>-</v>
      </c>
      <c r="G215" s="21" t="s">
        <v>147</v>
      </c>
      <c r="H215" s="21" t="s">
        <v>148</v>
      </c>
      <c r="I215" s="72">
        <v>792</v>
      </c>
      <c r="J215" s="70">
        <v>11</v>
      </c>
      <c r="K215" s="70">
        <f>J215</f>
        <v>11</v>
      </c>
      <c r="L215" s="70">
        <f>J215</f>
        <v>11</v>
      </c>
      <c r="M215" s="70" t="s">
        <v>24</v>
      </c>
      <c r="N215" s="70" t="str">
        <f>M215</f>
        <v>-</v>
      </c>
      <c r="O215" s="70" t="str">
        <f>N215</f>
        <v>-</v>
      </c>
    </row>
    <row r="216" spans="1:15" s="62" customFormat="1" ht="39" customHeight="1" x14ac:dyDescent="0.2">
      <c r="A216" s="98"/>
      <c r="B216" s="98"/>
      <c r="C216" s="98"/>
      <c r="D216" s="98"/>
      <c r="E216" s="98"/>
      <c r="F216" s="98"/>
      <c r="G216" s="21" t="s">
        <v>149</v>
      </c>
      <c r="H216" s="21" t="s">
        <v>96</v>
      </c>
      <c r="I216" s="72">
        <v>540</v>
      </c>
      <c r="J216" s="70">
        <v>1881</v>
      </c>
      <c r="K216" s="70">
        <f>J216</f>
        <v>1881</v>
      </c>
      <c r="L216" s="70">
        <f>J216</f>
        <v>1881</v>
      </c>
      <c r="M216" s="70" t="s">
        <v>24</v>
      </c>
      <c r="N216" s="70" t="str">
        <f>M216</f>
        <v>-</v>
      </c>
      <c r="O216" s="70" t="str">
        <f t="shared" ref="O216:O217" si="36">N216</f>
        <v>-</v>
      </c>
    </row>
    <row r="217" spans="1:15" s="62" customFormat="1" ht="33.75" hidden="1" x14ac:dyDescent="0.2">
      <c r="A217" s="99"/>
      <c r="B217" s="99"/>
      <c r="C217" s="99"/>
      <c r="D217" s="99"/>
      <c r="E217" s="99"/>
      <c r="F217" s="99"/>
      <c r="G217" s="21" t="s">
        <v>150</v>
      </c>
      <c r="H217" s="21" t="s">
        <v>151</v>
      </c>
      <c r="I217" s="72">
        <v>539</v>
      </c>
      <c r="J217" s="70" t="s">
        <v>24</v>
      </c>
      <c r="K217" s="70" t="s">
        <v>24</v>
      </c>
      <c r="L217" s="70" t="s">
        <v>24</v>
      </c>
      <c r="M217" s="70" t="s">
        <v>24</v>
      </c>
      <c r="N217" s="70" t="str">
        <f>M217</f>
        <v>-</v>
      </c>
      <c r="O217" s="70" t="str">
        <f t="shared" si="36"/>
        <v>-</v>
      </c>
    </row>
    <row r="218" spans="1:15" s="68" customFormat="1" ht="22.5" x14ac:dyDescent="0.2">
      <c r="A218" s="102" t="s">
        <v>101</v>
      </c>
      <c r="B218" s="103"/>
      <c r="C218" s="103"/>
      <c r="D218" s="103"/>
      <c r="E218" s="103"/>
      <c r="F218" s="104"/>
      <c r="G218" s="21" t="s">
        <v>149</v>
      </c>
      <c r="H218" s="21" t="s">
        <v>96</v>
      </c>
      <c r="I218" s="70">
        <v>540</v>
      </c>
      <c r="J218" s="72">
        <f>J216</f>
        <v>1881</v>
      </c>
      <c r="K218" s="72">
        <f t="shared" ref="K218:L218" si="37">J218</f>
        <v>1881</v>
      </c>
      <c r="L218" s="72">
        <f t="shared" si="37"/>
        <v>1881</v>
      </c>
      <c r="M218" s="70" t="s">
        <v>24</v>
      </c>
      <c r="N218" s="70" t="str">
        <f t="shared" ref="N218:O219" si="38">M218</f>
        <v>-</v>
      </c>
      <c r="O218" s="70" t="str">
        <f t="shared" si="38"/>
        <v>-</v>
      </c>
    </row>
    <row r="219" spans="1:15" s="68" customFormat="1" ht="22.5" x14ac:dyDescent="0.2">
      <c r="A219" s="105"/>
      <c r="B219" s="106"/>
      <c r="C219" s="106"/>
      <c r="D219" s="106"/>
      <c r="E219" s="106"/>
      <c r="F219" s="107"/>
      <c r="G219" s="21" t="s">
        <v>159</v>
      </c>
      <c r="H219" s="21" t="s">
        <v>98</v>
      </c>
      <c r="I219" s="70">
        <v>792</v>
      </c>
      <c r="J219" s="72">
        <f>J215</f>
        <v>11</v>
      </c>
      <c r="K219" s="72">
        <f>J219</f>
        <v>11</v>
      </c>
      <c r="L219" s="72">
        <f>K219</f>
        <v>11</v>
      </c>
      <c r="M219" s="70" t="s">
        <v>24</v>
      </c>
      <c r="N219" s="70" t="str">
        <f t="shared" si="38"/>
        <v>-</v>
      </c>
      <c r="O219" s="70" t="str">
        <f t="shared" si="38"/>
        <v>-</v>
      </c>
    </row>
    <row r="220" spans="1:15" s="62" customFormat="1" x14ac:dyDescent="0.2">
      <c r="A220" s="100" t="s">
        <v>102</v>
      </c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</row>
    <row r="221" spans="1:15" s="62" customFormat="1" x14ac:dyDescent="0.2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</row>
    <row r="222" spans="1:15" s="62" customFormat="1" x14ac:dyDescent="0.2">
      <c r="A222" s="62" t="s">
        <v>34</v>
      </c>
    </row>
    <row r="223" spans="1:15" s="62" customFormat="1" x14ac:dyDescent="0.2">
      <c r="A223" s="101" t="s">
        <v>35</v>
      </c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</row>
    <row r="224" spans="1:15" s="62" customFormat="1" x14ac:dyDescent="0.2">
      <c r="A224" s="59" t="s">
        <v>36</v>
      </c>
      <c r="B224" s="59" t="s">
        <v>37</v>
      </c>
      <c r="C224" s="59" t="s">
        <v>38</v>
      </c>
      <c r="D224" s="59" t="s">
        <v>39</v>
      </c>
      <c r="E224" s="101" t="s">
        <v>40</v>
      </c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</row>
    <row r="225" spans="1:15" s="62" customFormat="1" x14ac:dyDescent="0.2">
      <c r="A225" s="59">
        <v>1</v>
      </c>
      <c r="B225" s="59">
        <v>2</v>
      </c>
      <c r="C225" s="59">
        <v>3</v>
      </c>
      <c r="D225" s="59">
        <v>4</v>
      </c>
      <c r="E225" s="91">
        <v>5</v>
      </c>
      <c r="F225" s="92"/>
      <c r="G225" s="92"/>
      <c r="H225" s="92"/>
      <c r="I225" s="92"/>
      <c r="J225" s="92"/>
      <c r="K225" s="92"/>
      <c r="L225" s="92"/>
      <c r="M225" s="92"/>
      <c r="N225" s="92"/>
      <c r="O225" s="93"/>
    </row>
    <row r="226" spans="1:15" s="62" customFormat="1" x14ac:dyDescent="0.2">
      <c r="A226" s="59"/>
      <c r="B226" s="59"/>
      <c r="C226" s="59"/>
      <c r="D226" s="59"/>
      <c r="E226" s="91"/>
      <c r="F226" s="92"/>
      <c r="G226" s="92"/>
      <c r="H226" s="92"/>
      <c r="I226" s="92"/>
      <c r="J226" s="92"/>
      <c r="K226" s="92"/>
      <c r="L226" s="92"/>
      <c r="M226" s="92"/>
      <c r="N226" s="92"/>
      <c r="O226" s="93"/>
    </row>
    <row r="227" spans="1:15" s="62" customFormat="1" x14ac:dyDescent="0.2"/>
    <row r="228" spans="1:15" s="62" customFormat="1" ht="15" x14ac:dyDescent="0.25">
      <c r="A228" s="58" t="s">
        <v>41</v>
      </c>
      <c r="B228" s="24"/>
      <c r="C228" s="24"/>
      <c r="D228" s="24"/>
      <c r="E228" s="24"/>
      <c r="F228" s="24"/>
      <c r="G228" s="24"/>
      <c r="H228" s="24"/>
      <c r="I228" s="24"/>
      <c r="J228" s="24"/>
      <c r="K228" s="24"/>
    </row>
    <row r="229" spans="1:15" s="62" customFormat="1" ht="15" x14ac:dyDescent="0.25">
      <c r="A229" s="58" t="s">
        <v>42</v>
      </c>
      <c r="B229" s="24"/>
      <c r="C229" s="24"/>
      <c r="D229" s="24"/>
      <c r="E229" s="24"/>
      <c r="F229" s="24"/>
      <c r="G229" s="24"/>
      <c r="H229" s="24"/>
      <c r="I229" s="24"/>
      <c r="J229" s="24"/>
      <c r="K229" s="24"/>
    </row>
    <row r="230" spans="1:15" s="62" customFormat="1" x14ac:dyDescent="0.2">
      <c r="A230" s="94" t="s">
        <v>43</v>
      </c>
      <c r="B230" s="94"/>
      <c r="C230" s="94"/>
      <c r="D230" s="94"/>
      <c r="E230" s="94"/>
      <c r="F230" s="94"/>
      <c r="G230" s="94"/>
      <c r="H230" s="94"/>
      <c r="I230" s="94"/>
      <c r="J230" s="94"/>
      <c r="K230" s="94"/>
    </row>
    <row r="231" spans="1:15" s="62" customFormat="1" x14ac:dyDescent="0.2">
      <c r="A231" s="94" t="s">
        <v>44</v>
      </c>
      <c r="B231" s="94"/>
      <c r="C231" s="94"/>
      <c r="D231" s="94"/>
      <c r="E231" s="94"/>
      <c r="F231" s="94"/>
      <c r="G231" s="94"/>
      <c r="H231" s="94"/>
      <c r="I231" s="94"/>
      <c r="J231" s="94"/>
      <c r="K231" s="94"/>
    </row>
    <row r="232" spans="1:15" s="62" customFormat="1" ht="27" customHeight="1" x14ac:dyDescent="0.2">
      <c r="A232" s="95" t="s">
        <v>154</v>
      </c>
      <c r="B232" s="95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</row>
    <row r="233" spans="1:15" s="62" customFormat="1" ht="15" x14ac:dyDescent="0.25">
      <c r="A233" s="96" t="s">
        <v>155</v>
      </c>
      <c r="B233" s="96"/>
      <c r="C233" s="96"/>
      <c r="D233" s="24"/>
      <c r="E233" s="24"/>
      <c r="F233" s="24"/>
      <c r="G233" s="24"/>
      <c r="H233" s="24"/>
      <c r="I233" s="24"/>
      <c r="J233" s="24"/>
      <c r="K233" s="24"/>
    </row>
    <row r="234" spans="1:15" s="62" customFormat="1" ht="15" x14ac:dyDescent="0.25">
      <c r="A234" s="96" t="s">
        <v>156</v>
      </c>
      <c r="B234" s="96"/>
      <c r="C234" s="96"/>
      <c r="D234" s="96"/>
      <c r="E234" s="96"/>
      <c r="F234" s="96"/>
      <c r="G234" s="24"/>
      <c r="H234" s="24"/>
      <c r="I234" s="24"/>
      <c r="J234" s="24"/>
      <c r="K234" s="24"/>
    </row>
    <row r="235" spans="1:15" s="62" customFormat="1" ht="15" x14ac:dyDescent="0.25">
      <c r="A235" s="58"/>
      <c r="B235" s="24"/>
      <c r="C235" s="24"/>
      <c r="D235" s="24"/>
      <c r="E235" s="24"/>
      <c r="F235" s="24"/>
      <c r="G235" s="24"/>
      <c r="H235" s="24"/>
      <c r="I235" s="24"/>
      <c r="J235" s="24"/>
      <c r="K235" s="24"/>
    </row>
    <row r="236" spans="1:15" s="62" customFormat="1" ht="15" x14ac:dyDescent="0.2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</row>
    <row r="237" spans="1:15" s="62" customFormat="1" ht="15" x14ac:dyDescent="0.25">
      <c r="A237" s="58" t="s">
        <v>45</v>
      </c>
      <c r="B237" s="24"/>
      <c r="C237" s="24"/>
      <c r="D237" s="24"/>
      <c r="E237" s="24"/>
      <c r="F237" s="24"/>
      <c r="G237" s="24"/>
      <c r="H237" s="24"/>
      <c r="I237" s="24"/>
      <c r="J237" s="24"/>
      <c r="K237" s="24"/>
    </row>
    <row r="238" spans="1:15" s="62" customFormat="1" x14ac:dyDescent="0.2">
      <c r="A238" s="90" t="s">
        <v>46</v>
      </c>
      <c r="B238" s="90"/>
      <c r="C238" s="90"/>
      <c r="D238" s="90" t="s">
        <v>47</v>
      </c>
      <c r="E238" s="90"/>
      <c r="F238" s="90"/>
      <c r="G238" s="90"/>
      <c r="H238" s="90"/>
      <c r="I238" s="90"/>
      <c r="J238" s="90"/>
      <c r="K238" s="90" t="s">
        <v>48</v>
      </c>
      <c r="L238" s="90"/>
      <c r="M238" s="90"/>
      <c r="N238" s="90"/>
      <c r="O238" s="90"/>
    </row>
    <row r="239" spans="1:15" s="62" customFormat="1" x14ac:dyDescent="0.2">
      <c r="A239" s="89">
        <v>1</v>
      </c>
      <c r="B239" s="89"/>
      <c r="C239" s="89"/>
      <c r="D239" s="89">
        <v>2</v>
      </c>
      <c r="E239" s="89"/>
      <c r="F239" s="89"/>
      <c r="G239" s="89"/>
      <c r="H239" s="89"/>
      <c r="I239" s="89"/>
      <c r="J239" s="89"/>
      <c r="K239" s="89">
        <v>3</v>
      </c>
      <c r="L239" s="89"/>
      <c r="M239" s="89"/>
      <c r="N239" s="89"/>
      <c r="O239" s="89"/>
    </row>
    <row r="240" spans="1:15" s="62" customFormat="1" x14ac:dyDescent="0.2">
      <c r="A240" s="90" t="s">
        <v>49</v>
      </c>
      <c r="B240" s="90"/>
      <c r="C240" s="90"/>
      <c r="D240" s="90" t="s">
        <v>59</v>
      </c>
      <c r="E240" s="90"/>
      <c r="F240" s="90"/>
      <c r="G240" s="90"/>
      <c r="H240" s="90"/>
      <c r="I240" s="90"/>
      <c r="J240" s="90"/>
      <c r="K240" s="90" t="s">
        <v>50</v>
      </c>
      <c r="L240" s="90"/>
      <c r="M240" s="90"/>
      <c r="N240" s="90"/>
      <c r="O240" s="90"/>
    </row>
    <row r="241" spans="1:15" s="62" customFormat="1" x14ac:dyDescent="0.2">
      <c r="A241" s="90" t="s">
        <v>57</v>
      </c>
      <c r="B241" s="90"/>
      <c r="C241" s="90"/>
      <c r="D241" s="90"/>
      <c r="E241" s="90"/>
      <c r="F241" s="90"/>
      <c r="G241" s="90"/>
      <c r="H241" s="90"/>
      <c r="I241" s="90"/>
      <c r="J241" s="90"/>
      <c r="K241" s="90" t="s">
        <v>51</v>
      </c>
      <c r="L241" s="90"/>
      <c r="M241" s="90"/>
      <c r="N241" s="90"/>
      <c r="O241" s="90"/>
    </row>
    <row r="242" spans="1:15" s="62" customFormat="1" x14ac:dyDescent="0.2">
      <c r="A242" s="90" t="s">
        <v>58</v>
      </c>
      <c r="B242" s="90"/>
      <c r="C242" s="90"/>
      <c r="D242" s="90" t="s">
        <v>52</v>
      </c>
      <c r="E242" s="90"/>
      <c r="F242" s="90"/>
      <c r="G242" s="90"/>
      <c r="H242" s="90"/>
      <c r="I242" s="90"/>
      <c r="J242" s="90"/>
      <c r="K242" s="90" t="s">
        <v>53</v>
      </c>
      <c r="L242" s="90"/>
      <c r="M242" s="90"/>
      <c r="N242" s="90"/>
      <c r="O242" s="90"/>
    </row>
    <row r="243" spans="1:15" s="62" customFormat="1" x14ac:dyDescent="0.2"/>
    <row r="244" spans="1:15" x14ac:dyDescent="0.2">
      <c r="A244" s="111" t="s">
        <v>129</v>
      </c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</row>
    <row r="245" spans="1:15" x14ac:dyDescent="0.2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</row>
    <row r="246" spans="1:15" x14ac:dyDescent="0.2">
      <c r="A246" s="112" t="s">
        <v>87</v>
      </c>
      <c r="B246" s="112"/>
      <c r="C246" s="112"/>
      <c r="D246" s="48" t="s">
        <v>125</v>
      </c>
      <c r="E246" s="48"/>
      <c r="F246" s="48"/>
      <c r="G246" s="48"/>
      <c r="H246" s="48"/>
      <c r="I246" s="48"/>
      <c r="J246" s="48"/>
      <c r="K246" s="48"/>
      <c r="L246" s="48"/>
      <c r="M246" s="48"/>
      <c r="N246" s="15" t="s">
        <v>9</v>
      </c>
      <c r="O246" s="97" t="s">
        <v>112</v>
      </c>
    </row>
    <row r="247" spans="1:15" x14ac:dyDescent="0.2">
      <c r="A247" s="113"/>
      <c r="B247" s="113"/>
      <c r="C247" s="113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15" t="s">
        <v>10</v>
      </c>
      <c r="O247" s="98"/>
    </row>
    <row r="248" spans="1:15" x14ac:dyDescent="0.2">
      <c r="A248" s="113" t="s">
        <v>11</v>
      </c>
      <c r="B248" s="113"/>
      <c r="C248" s="48"/>
      <c r="D248" s="47" t="s">
        <v>113</v>
      </c>
      <c r="E248" s="48"/>
      <c r="F248" s="48"/>
      <c r="G248" s="48"/>
      <c r="H248" s="48"/>
      <c r="I248" s="48"/>
      <c r="J248" s="48"/>
      <c r="K248" s="48"/>
      <c r="L248" s="48"/>
      <c r="M248" s="48"/>
      <c r="N248" s="15" t="s">
        <v>12</v>
      </c>
      <c r="O248" s="99"/>
    </row>
    <row r="249" spans="1:15" x14ac:dyDescent="0.2">
      <c r="A249" s="95" t="s">
        <v>88</v>
      </c>
      <c r="B249" s="95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48"/>
      <c r="N249" s="48"/>
      <c r="O249" s="48"/>
    </row>
    <row r="250" spans="1:15" x14ac:dyDescent="0.2">
      <c r="A250" s="96" t="s">
        <v>13</v>
      </c>
      <c r="B250" s="96"/>
      <c r="C250" s="96"/>
      <c r="D250" s="114"/>
      <c r="E250" s="114"/>
      <c r="F250" s="48"/>
      <c r="G250" s="48"/>
      <c r="H250" s="48"/>
      <c r="I250" s="48"/>
      <c r="J250" s="48"/>
      <c r="K250" s="48"/>
      <c r="L250" s="48"/>
      <c r="M250" s="48"/>
      <c r="N250" s="48"/>
      <c r="O250" s="48"/>
    </row>
    <row r="251" spans="1:15" ht="48.75" customHeight="1" x14ac:dyDescent="0.2">
      <c r="A251" s="90" t="s">
        <v>14</v>
      </c>
      <c r="B251" s="90" t="s">
        <v>15</v>
      </c>
      <c r="C251" s="90"/>
      <c r="D251" s="90"/>
      <c r="E251" s="90" t="s">
        <v>16</v>
      </c>
      <c r="F251" s="90"/>
      <c r="G251" s="90" t="s">
        <v>30</v>
      </c>
      <c r="H251" s="90"/>
      <c r="I251" s="90"/>
      <c r="J251" s="90"/>
      <c r="K251" s="90"/>
      <c r="L251" s="90"/>
      <c r="M251" s="90" t="s">
        <v>31</v>
      </c>
      <c r="N251" s="90"/>
      <c r="O251" s="90"/>
    </row>
    <row r="252" spans="1:15" ht="31.5" customHeight="1" x14ac:dyDescent="0.2">
      <c r="A252" s="90"/>
      <c r="B252" s="97" t="s">
        <v>18</v>
      </c>
      <c r="C252" s="97" t="s">
        <v>19</v>
      </c>
      <c r="D252" s="97" t="s">
        <v>21</v>
      </c>
      <c r="E252" s="97" t="s">
        <v>20</v>
      </c>
      <c r="F252" s="97" t="s">
        <v>21</v>
      </c>
      <c r="G252" s="90" t="s">
        <v>21</v>
      </c>
      <c r="H252" s="90"/>
      <c r="I252" s="90"/>
      <c r="J252" s="90"/>
      <c r="K252" s="90" t="s">
        <v>29</v>
      </c>
      <c r="L252" s="90"/>
      <c r="M252" s="97" t="s">
        <v>191</v>
      </c>
      <c r="N252" s="97" t="s">
        <v>194</v>
      </c>
      <c r="O252" s="97" t="s">
        <v>193</v>
      </c>
    </row>
    <row r="253" spans="1:15" ht="37.5" customHeight="1" x14ac:dyDescent="0.2">
      <c r="A253" s="90"/>
      <c r="B253" s="99"/>
      <c r="C253" s="99"/>
      <c r="D253" s="99"/>
      <c r="E253" s="99"/>
      <c r="F253" s="99"/>
      <c r="G253" s="90"/>
      <c r="H253" s="90"/>
      <c r="I253" s="90"/>
      <c r="J253" s="90"/>
      <c r="K253" s="43" t="s">
        <v>22</v>
      </c>
      <c r="L253" s="43" t="s">
        <v>23</v>
      </c>
      <c r="M253" s="99"/>
      <c r="N253" s="99"/>
      <c r="O253" s="99"/>
    </row>
    <row r="254" spans="1:15" x14ac:dyDescent="0.2">
      <c r="A254" s="43">
        <v>1</v>
      </c>
      <c r="B254" s="43">
        <v>2</v>
      </c>
      <c r="C254" s="43">
        <v>3</v>
      </c>
      <c r="D254" s="43">
        <v>4</v>
      </c>
      <c r="E254" s="43">
        <v>5</v>
      </c>
      <c r="F254" s="43">
        <v>6</v>
      </c>
      <c r="G254" s="90">
        <v>7</v>
      </c>
      <c r="H254" s="90"/>
      <c r="I254" s="90"/>
      <c r="J254" s="90"/>
      <c r="K254" s="43">
        <v>8</v>
      </c>
      <c r="L254" s="43">
        <v>9</v>
      </c>
      <c r="M254" s="43">
        <v>10</v>
      </c>
      <c r="N254" s="43">
        <v>11</v>
      </c>
      <c r="O254" s="43">
        <v>12</v>
      </c>
    </row>
    <row r="255" spans="1:15" ht="90" x14ac:dyDescent="0.2">
      <c r="A255" s="43" t="s">
        <v>126</v>
      </c>
      <c r="B255" s="28" t="s">
        <v>119</v>
      </c>
      <c r="C255" s="63" t="s">
        <v>90</v>
      </c>
      <c r="D255" s="63" t="s">
        <v>116</v>
      </c>
      <c r="E255" s="63" t="s">
        <v>93</v>
      </c>
      <c r="F255" s="63" t="s">
        <v>24</v>
      </c>
      <c r="G255" s="90" t="s">
        <v>165</v>
      </c>
      <c r="H255" s="90"/>
      <c r="I255" s="90"/>
      <c r="J255" s="90"/>
      <c r="K255" s="43" t="s">
        <v>26</v>
      </c>
      <c r="L255" s="43">
        <v>744</v>
      </c>
      <c r="M255" s="43">
        <v>100</v>
      </c>
      <c r="N255" s="43">
        <v>100</v>
      </c>
      <c r="O255" s="43">
        <v>100</v>
      </c>
    </row>
    <row r="256" spans="1:15" s="56" customFormat="1" ht="90" hidden="1" customHeight="1" x14ac:dyDescent="0.2">
      <c r="A256" s="55" t="s">
        <v>140</v>
      </c>
      <c r="B256" s="63" t="s">
        <v>119</v>
      </c>
      <c r="C256" s="63" t="s">
        <v>90</v>
      </c>
      <c r="D256" s="63" t="s">
        <v>116</v>
      </c>
      <c r="E256" s="63" t="s">
        <v>141</v>
      </c>
      <c r="F256" s="55" t="s">
        <v>24</v>
      </c>
      <c r="G256" s="90" t="s">
        <v>165</v>
      </c>
      <c r="H256" s="90"/>
      <c r="I256" s="90"/>
      <c r="J256" s="90"/>
      <c r="K256" s="55" t="s">
        <v>26</v>
      </c>
      <c r="L256" s="55">
        <v>744</v>
      </c>
      <c r="M256" s="55">
        <v>100</v>
      </c>
      <c r="N256" s="55">
        <v>100</v>
      </c>
      <c r="O256" s="55">
        <v>100</v>
      </c>
    </row>
    <row r="257" spans="1:15" s="68" customFormat="1" ht="90" customHeight="1" x14ac:dyDescent="0.2">
      <c r="A257" s="76" t="s">
        <v>197</v>
      </c>
      <c r="B257" s="63" t="s">
        <v>127</v>
      </c>
      <c r="C257" s="63" t="s">
        <v>115</v>
      </c>
      <c r="D257" s="63" t="s">
        <v>158</v>
      </c>
      <c r="E257" s="63" t="s">
        <v>93</v>
      </c>
      <c r="F257" s="63" t="s">
        <v>24</v>
      </c>
      <c r="G257" s="90" t="s">
        <v>165</v>
      </c>
      <c r="H257" s="90"/>
      <c r="I257" s="90"/>
      <c r="J257" s="90"/>
      <c r="K257" s="67" t="s">
        <v>26</v>
      </c>
      <c r="L257" s="67">
        <v>744</v>
      </c>
      <c r="M257" s="67">
        <v>100</v>
      </c>
      <c r="N257" s="67">
        <v>100</v>
      </c>
      <c r="O257" s="67">
        <v>100</v>
      </c>
    </row>
    <row r="258" spans="1:15" x14ac:dyDescent="0.2">
      <c r="A258" s="100" t="s">
        <v>102</v>
      </c>
      <c r="B258" s="100"/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</row>
    <row r="259" spans="1:15" x14ac:dyDescent="0.2">
      <c r="A259" s="44" t="s">
        <v>27</v>
      </c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</row>
    <row r="260" spans="1:15" ht="51" customHeight="1" x14ac:dyDescent="0.2">
      <c r="A260" s="90" t="s">
        <v>14</v>
      </c>
      <c r="B260" s="90" t="s">
        <v>15</v>
      </c>
      <c r="C260" s="90"/>
      <c r="D260" s="90"/>
      <c r="E260" s="90" t="s">
        <v>16</v>
      </c>
      <c r="F260" s="90"/>
      <c r="G260" s="90" t="s">
        <v>68</v>
      </c>
      <c r="H260" s="90"/>
      <c r="I260" s="90"/>
      <c r="J260" s="90" t="s">
        <v>32</v>
      </c>
      <c r="K260" s="90"/>
      <c r="L260" s="90"/>
      <c r="M260" s="90" t="s">
        <v>33</v>
      </c>
      <c r="N260" s="90"/>
      <c r="O260" s="90"/>
    </row>
    <row r="261" spans="1:15" ht="33.75" customHeight="1" x14ac:dyDescent="0.2">
      <c r="A261" s="90"/>
      <c r="B261" s="90" t="str">
        <f>B252</f>
        <v>Категория потребителей</v>
      </c>
      <c r="C261" s="90" t="str">
        <f>C252</f>
        <v>Возраст обучающихся</v>
      </c>
      <c r="D261" s="90" t="str">
        <f>D252</f>
        <v>(наименование показателя)</v>
      </c>
      <c r="E261" s="90" t="str">
        <f>E252</f>
        <v>Формы образования и формы реализации образовательных программ</v>
      </c>
      <c r="F261" s="90" t="str">
        <f>F252</f>
        <v>(наименование показателя)</v>
      </c>
      <c r="G261" s="90" t="s">
        <v>21</v>
      </c>
      <c r="H261" s="90" t="s">
        <v>29</v>
      </c>
      <c r="I261" s="90"/>
      <c r="J261" s="90" t="str">
        <f>M252</f>
        <v>2023 (очередной финансовый год)</v>
      </c>
      <c r="K261" s="90" t="str">
        <f>N252</f>
        <v>2024  (1-й год планового периода)</v>
      </c>
      <c r="L261" s="90" t="str">
        <f>O252</f>
        <v>2025 (2-й год планового периода)</v>
      </c>
      <c r="M261" s="90" t="str">
        <f>J261</f>
        <v>2023 (очередной финансовый год)</v>
      </c>
      <c r="N261" s="90" t="str">
        <f t="shared" ref="N261:O261" si="39">K261</f>
        <v>2024  (1-й год планового периода)</v>
      </c>
      <c r="O261" s="90" t="str">
        <f t="shared" si="39"/>
        <v>2025 (2-й год планового периода)</v>
      </c>
    </row>
    <row r="262" spans="1:15" ht="39" customHeight="1" x14ac:dyDescent="0.2">
      <c r="A262" s="90"/>
      <c r="B262" s="90"/>
      <c r="C262" s="90"/>
      <c r="D262" s="90"/>
      <c r="E262" s="90"/>
      <c r="F262" s="90"/>
      <c r="G262" s="90"/>
      <c r="H262" s="43" t="s">
        <v>22</v>
      </c>
      <c r="I262" s="43" t="s">
        <v>23</v>
      </c>
      <c r="J262" s="90"/>
      <c r="K262" s="90"/>
      <c r="L262" s="90"/>
      <c r="M262" s="90"/>
      <c r="N262" s="90"/>
      <c r="O262" s="90"/>
    </row>
    <row r="263" spans="1:15" x14ac:dyDescent="0.2">
      <c r="A263" s="43">
        <v>1</v>
      </c>
      <c r="B263" s="43">
        <v>2</v>
      </c>
      <c r="C263" s="43">
        <v>3</v>
      </c>
      <c r="D263" s="43">
        <v>4</v>
      </c>
      <c r="E263" s="43">
        <v>5</v>
      </c>
      <c r="F263" s="43">
        <v>6</v>
      </c>
      <c r="G263" s="43">
        <v>7</v>
      </c>
      <c r="H263" s="43">
        <v>8</v>
      </c>
      <c r="I263" s="43">
        <v>9</v>
      </c>
      <c r="J263" s="43">
        <v>10</v>
      </c>
      <c r="K263" s="43">
        <v>11</v>
      </c>
      <c r="L263" s="43">
        <v>12</v>
      </c>
      <c r="M263" s="43">
        <v>13</v>
      </c>
      <c r="N263" s="43">
        <v>14</v>
      </c>
      <c r="O263" s="43">
        <v>15</v>
      </c>
    </row>
    <row r="264" spans="1:15" ht="90" x14ac:dyDescent="0.2">
      <c r="A264" s="43" t="str">
        <f t="shared" ref="A264:F265" si="40">A255</f>
        <v>802112О.99.0.ББ11АЧ08001</v>
      </c>
      <c r="B264" s="43" t="str">
        <f t="shared" si="40"/>
        <v>003 обучающиеся за исключением обучающихся с ограниченными возможностями здоровья (ОВЗ) и детей-инвалидов</v>
      </c>
      <c r="C264" s="43" t="str">
        <f t="shared" si="40"/>
        <v>003 не указано</v>
      </c>
      <c r="D264" s="43" t="str">
        <f t="shared" si="40"/>
        <v>001 не указано</v>
      </c>
      <c r="E264" s="43" t="str">
        <f t="shared" si="40"/>
        <v>01 Очная</v>
      </c>
      <c r="F264" s="43" t="str">
        <f t="shared" si="40"/>
        <v>-</v>
      </c>
      <c r="G264" s="21" t="s">
        <v>97</v>
      </c>
      <c r="H264" s="21" t="s">
        <v>98</v>
      </c>
      <c r="I264" s="70">
        <v>792</v>
      </c>
      <c r="J264" s="70">
        <v>4</v>
      </c>
      <c r="K264" s="70">
        <f>J264</f>
        <v>4</v>
      </c>
      <c r="L264" s="70">
        <f>K264</f>
        <v>4</v>
      </c>
      <c r="M264" s="70" t="s">
        <v>24</v>
      </c>
      <c r="N264" s="70" t="str">
        <f>M264</f>
        <v>-</v>
      </c>
      <c r="O264" s="70" t="str">
        <f>N264</f>
        <v>-</v>
      </c>
    </row>
    <row r="265" spans="1:15" s="56" customFormat="1" ht="90" hidden="1" customHeight="1" x14ac:dyDescent="0.2">
      <c r="A265" s="55" t="str">
        <f t="shared" si="40"/>
        <v>802111О.99.0.БА96АЧ16001</v>
      </c>
      <c r="B265" s="55" t="str">
        <f t="shared" si="40"/>
        <v>003 обучающиеся за исключением обучающихся с ограниченными возможностями здоровья (ОВЗ) и детей-инвалидов</v>
      </c>
      <c r="C265" s="55" t="str">
        <f t="shared" si="40"/>
        <v>003 не указано</v>
      </c>
      <c r="D265" s="55" t="str">
        <f t="shared" si="40"/>
        <v>001 не указано</v>
      </c>
      <c r="E265" s="55" t="str">
        <f t="shared" si="40"/>
        <v>09 Заочная</v>
      </c>
      <c r="F265" s="55" t="str">
        <f t="shared" si="40"/>
        <v>-</v>
      </c>
      <c r="G265" s="21" t="s">
        <v>97</v>
      </c>
      <c r="H265" s="21" t="s">
        <v>98</v>
      </c>
      <c r="I265" s="70">
        <v>792</v>
      </c>
      <c r="J265" s="70">
        <v>0</v>
      </c>
      <c r="K265" s="70">
        <f t="shared" ref="K265:L266" si="41">J265</f>
        <v>0</v>
      </c>
      <c r="L265" s="70">
        <f t="shared" si="41"/>
        <v>0</v>
      </c>
      <c r="M265" s="70" t="s">
        <v>24</v>
      </c>
      <c r="N265" s="70" t="str">
        <f t="shared" ref="N265:O266" si="42">M265</f>
        <v>-</v>
      </c>
      <c r="O265" s="70" t="str">
        <f t="shared" si="42"/>
        <v>-</v>
      </c>
    </row>
    <row r="266" spans="1:15" s="68" customFormat="1" ht="90" customHeight="1" x14ac:dyDescent="0.2">
      <c r="A266" s="67" t="s">
        <v>180</v>
      </c>
      <c r="B266" s="67" t="s">
        <v>127</v>
      </c>
      <c r="C266" s="67" t="s">
        <v>115</v>
      </c>
      <c r="D266" s="67" t="s">
        <v>158</v>
      </c>
      <c r="E266" s="67" t="s">
        <v>93</v>
      </c>
      <c r="F266" s="67" t="s">
        <v>24</v>
      </c>
      <c r="G266" s="21" t="s">
        <v>97</v>
      </c>
      <c r="H266" s="21" t="s">
        <v>98</v>
      </c>
      <c r="I266" s="70">
        <v>792</v>
      </c>
      <c r="J266" s="70">
        <v>1</v>
      </c>
      <c r="K266" s="70">
        <f t="shared" si="41"/>
        <v>1</v>
      </c>
      <c r="L266" s="70">
        <f t="shared" si="41"/>
        <v>1</v>
      </c>
      <c r="M266" s="70" t="s">
        <v>24</v>
      </c>
      <c r="N266" s="70" t="str">
        <f t="shared" si="42"/>
        <v>-</v>
      </c>
      <c r="O266" s="70" t="str">
        <f t="shared" si="42"/>
        <v>-</v>
      </c>
    </row>
    <row r="267" spans="1:15" ht="22.5" x14ac:dyDescent="0.2">
      <c r="A267" s="102" t="s">
        <v>101</v>
      </c>
      <c r="B267" s="103"/>
      <c r="C267" s="103"/>
      <c r="D267" s="103"/>
      <c r="E267" s="103"/>
      <c r="F267" s="104"/>
      <c r="G267" s="21" t="s">
        <v>120</v>
      </c>
      <c r="H267" s="21" t="s">
        <v>98</v>
      </c>
      <c r="I267" s="21">
        <v>792</v>
      </c>
      <c r="J267" s="72">
        <f>SUM(J264:J266)</f>
        <v>5</v>
      </c>
      <c r="K267" s="72">
        <f>J267</f>
        <v>5</v>
      </c>
      <c r="L267" s="72">
        <f>J267</f>
        <v>5</v>
      </c>
      <c r="M267" s="70" t="s">
        <v>24</v>
      </c>
      <c r="N267" s="70" t="str">
        <f t="shared" ref="N267:O267" si="43">M267</f>
        <v>-</v>
      </c>
      <c r="O267" s="70" t="str">
        <f t="shared" si="43"/>
        <v>-</v>
      </c>
    </row>
    <row r="268" spans="1:15" x14ac:dyDescent="0.2">
      <c r="A268" s="100" t="s">
        <v>102</v>
      </c>
      <c r="B268" s="100"/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</row>
    <row r="269" spans="1:15" x14ac:dyDescent="0.2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</row>
    <row r="270" spans="1:15" x14ac:dyDescent="0.2">
      <c r="A270" s="48" t="s">
        <v>34</v>
      </c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</row>
    <row r="271" spans="1:15" x14ac:dyDescent="0.2">
      <c r="A271" s="101" t="s">
        <v>35</v>
      </c>
      <c r="B271" s="10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</row>
    <row r="272" spans="1:15" x14ac:dyDescent="0.2">
      <c r="A272" s="45" t="s">
        <v>36</v>
      </c>
      <c r="B272" s="45" t="s">
        <v>37</v>
      </c>
      <c r="C272" s="45" t="s">
        <v>38</v>
      </c>
      <c r="D272" s="45" t="s">
        <v>39</v>
      </c>
      <c r="E272" s="101" t="s">
        <v>40</v>
      </c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</row>
    <row r="273" spans="1:15" x14ac:dyDescent="0.2">
      <c r="A273" s="45">
        <v>1</v>
      </c>
      <c r="B273" s="45">
        <v>2</v>
      </c>
      <c r="C273" s="45">
        <v>3</v>
      </c>
      <c r="D273" s="45">
        <v>4</v>
      </c>
      <c r="E273" s="91">
        <v>5</v>
      </c>
      <c r="F273" s="92"/>
      <c r="G273" s="92"/>
      <c r="H273" s="92"/>
      <c r="I273" s="92"/>
      <c r="J273" s="92"/>
      <c r="K273" s="92"/>
      <c r="L273" s="92"/>
      <c r="M273" s="92"/>
      <c r="N273" s="92"/>
      <c r="O273" s="93"/>
    </row>
    <row r="274" spans="1:15" x14ac:dyDescent="0.2">
      <c r="A274" s="45"/>
      <c r="B274" s="45"/>
      <c r="C274" s="45"/>
      <c r="D274" s="45"/>
      <c r="E274" s="91"/>
      <c r="F274" s="92"/>
      <c r="G274" s="92"/>
      <c r="H274" s="92"/>
      <c r="I274" s="92"/>
      <c r="J274" s="92"/>
      <c r="K274" s="92"/>
      <c r="L274" s="92"/>
      <c r="M274" s="92"/>
      <c r="N274" s="92"/>
      <c r="O274" s="93"/>
    </row>
    <row r="275" spans="1:15" x14ac:dyDescent="0.2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</row>
    <row r="276" spans="1:15" ht="15" x14ac:dyDescent="0.25">
      <c r="A276" s="44" t="s">
        <v>41</v>
      </c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48"/>
      <c r="M276" s="48"/>
      <c r="N276" s="48"/>
      <c r="O276" s="48"/>
    </row>
    <row r="277" spans="1:15" ht="15" x14ac:dyDescent="0.25">
      <c r="A277" s="44" t="s">
        <v>42</v>
      </c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48"/>
      <c r="M277" s="48"/>
      <c r="N277" s="48"/>
      <c r="O277" s="48"/>
    </row>
    <row r="278" spans="1:15" x14ac:dyDescent="0.2">
      <c r="A278" s="94" t="s">
        <v>43</v>
      </c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48"/>
      <c r="M278" s="48"/>
      <c r="N278" s="48"/>
      <c r="O278" s="48"/>
    </row>
    <row r="279" spans="1:15" x14ac:dyDescent="0.2">
      <c r="A279" s="94" t="s">
        <v>44</v>
      </c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48"/>
      <c r="M279" s="48"/>
      <c r="N279" s="48"/>
      <c r="O279" s="48"/>
    </row>
    <row r="280" spans="1:15" ht="27.75" customHeight="1" x14ac:dyDescent="0.2">
      <c r="A280" s="95" t="s">
        <v>154</v>
      </c>
      <c r="B280" s="95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</row>
    <row r="281" spans="1:15" ht="15" x14ac:dyDescent="0.25">
      <c r="A281" s="96" t="s">
        <v>155</v>
      </c>
      <c r="B281" s="96"/>
      <c r="C281" s="96"/>
      <c r="D281" s="24"/>
      <c r="E281" s="24"/>
      <c r="F281" s="24"/>
      <c r="G281" s="24"/>
      <c r="H281" s="24"/>
      <c r="I281" s="24"/>
      <c r="J281" s="24"/>
      <c r="K281" s="24"/>
      <c r="L281" s="48"/>
      <c r="M281" s="48"/>
      <c r="N281" s="48"/>
      <c r="O281" s="48"/>
    </row>
    <row r="282" spans="1:15" ht="15" x14ac:dyDescent="0.25">
      <c r="A282" s="96" t="s">
        <v>156</v>
      </c>
      <c r="B282" s="96"/>
      <c r="C282" s="96"/>
      <c r="D282" s="96"/>
      <c r="E282" s="96"/>
      <c r="F282" s="96"/>
      <c r="G282" s="24"/>
      <c r="H282" s="24"/>
      <c r="I282" s="24"/>
      <c r="J282" s="24"/>
      <c r="K282" s="24"/>
      <c r="L282" s="48"/>
      <c r="M282" s="48"/>
      <c r="N282" s="48"/>
      <c r="O282" s="48"/>
    </row>
    <row r="283" spans="1:15" ht="15" x14ac:dyDescent="0.25">
      <c r="A283" s="4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48"/>
      <c r="M283" s="48"/>
      <c r="N283" s="48"/>
      <c r="O283" s="48"/>
    </row>
    <row r="284" spans="1:15" ht="15" x14ac:dyDescent="0.2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48"/>
      <c r="M284" s="48"/>
      <c r="N284" s="48"/>
      <c r="O284" s="48"/>
    </row>
    <row r="285" spans="1:15" ht="15" x14ac:dyDescent="0.25">
      <c r="A285" s="44" t="s">
        <v>45</v>
      </c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48"/>
      <c r="M285" s="48"/>
      <c r="N285" s="48"/>
      <c r="O285" s="48"/>
    </row>
    <row r="286" spans="1:15" x14ac:dyDescent="0.2">
      <c r="A286" s="90" t="s">
        <v>46</v>
      </c>
      <c r="B286" s="90"/>
      <c r="C286" s="90"/>
      <c r="D286" s="90" t="s">
        <v>47</v>
      </c>
      <c r="E286" s="90"/>
      <c r="F286" s="90"/>
      <c r="G286" s="90"/>
      <c r="H286" s="90"/>
      <c r="I286" s="90"/>
      <c r="J286" s="90"/>
      <c r="K286" s="90" t="s">
        <v>48</v>
      </c>
      <c r="L286" s="90"/>
      <c r="M286" s="90"/>
      <c r="N286" s="90"/>
      <c r="O286" s="90"/>
    </row>
    <row r="287" spans="1:15" x14ac:dyDescent="0.2">
      <c r="A287" s="89">
        <v>1</v>
      </c>
      <c r="B287" s="89"/>
      <c r="C287" s="89"/>
      <c r="D287" s="89">
        <v>2</v>
      </c>
      <c r="E287" s="89"/>
      <c r="F287" s="89"/>
      <c r="G287" s="89"/>
      <c r="H287" s="89"/>
      <c r="I287" s="89"/>
      <c r="J287" s="89"/>
      <c r="K287" s="89">
        <v>3</v>
      </c>
      <c r="L287" s="89"/>
      <c r="M287" s="89"/>
      <c r="N287" s="89"/>
      <c r="O287" s="89"/>
    </row>
    <row r="288" spans="1:15" x14ac:dyDescent="0.2">
      <c r="A288" s="90" t="s">
        <v>49</v>
      </c>
      <c r="B288" s="90"/>
      <c r="C288" s="90"/>
      <c r="D288" s="90" t="s">
        <v>59</v>
      </c>
      <c r="E288" s="90"/>
      <c r="F288" s="90"/>
      <c r="G288" s="90"/>
      <c r="H288" s="90"/>
      <c r="I288" s="90"/>
      <c r="J288" s="90"/>
      <c r="K288" s="90" t="s">
        <v>50</v>
      </c>
      <c r="L288" s="90"/>
      <c r="M288" s="90"/>
      <c r="N288" s="90"/>
      <c r="O288" s="90"/>
    </row>
    <row r="289" spans="1:15" x14ac:dyDescent="0.2">
      <c r="A289" s="90" t="s">
        <v>57</v>
      </c>
      <c r="B289" s="90"/>
      <c r="C289" s="90"/>
      <c r="D289" s="90"/>
      <c r="E289" s="90"/>
      <c r="F289" s="90"/>
      <c r="G289" s="90"/>
      <c r="H289" s="90"/>
      <c r="I289" s="90"/>
      <c r="J289" s="90"/>
      <c r="K289" s="90" t="s">
        <v>51</v>
      </c>
      <c r="L289" s="90"/>
      <c r="M289" s="90"/>
      <c r="N289" s="90"/>
      <c r="O289" s="90"/>
    </row>
    <row r="290" spans="1:15" x14ac:dyDescent="0.2">
      <c r="A290" s="90" t="s">
        <v>58</v>
      </c>
      <c r="B290" s="90"/>
      <c r="C290" s="90"/>
      <c r="D290" s="90" t="s">
        <v>52</v>
      </c>
      <c r="E290" s="90"/>
      <c r="F290" s="90"/>
      <c r="G290" s="90"/>
      <c r="H290" s="90"/>
      <c r="I290" s="90"/>
      <c r="J290" s="90"/>
      <c r="K290" s="90" t="s">
        <v>53</v>
      </c>
      <c r="L290" s="90"/>
      <c r="M290" s="90"/>
      <c r="N290" s="90"/>
      <c r="O290" s="90"/>
    </row>
    <row r="291" spans="1:15" x14ac:dyDescent="0.2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</row>
    <row r="292" spans="1:15" x14ac:dyDescent="0.2">
      <c r="A292" s="111" t="s">
        <v>152</v>
      </c>
      <c r="B292" s="111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</row>
    <row r="293" spans="1:15" x14ac:dyDescent="0.2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</row>
    <row r="294" spans="1:15" x14ac:dyDescent="0.2">
      <c r="A294" s="112" t="s">
        <v>87</v>
      </c>
      <c r="B294" s="112"/>
      <c r="C294" s="112"/>
      <c r="D294" s="117" t="s">
        <v>130</v>
      </c>
      <c r="E294" s="117"/>
      <c r="F294" s="117"/>
      <c r="G294" s="117"/>
      <c r="H294" s="117"/>
      <c r="I294" s="54"/>
      <c r="J294" s="54"/>
      <c r="K294" s="54"/>
      <c r="L294" s="54"/>
      <c r="M294" s="54"/>
      <c r="N294" s="15" t="s">
        <v>9</v>
      </c>
      <c r="O294" s="97" t="s">
        <v>131</v>
      </c>
    </row>
    <row r="295" spans="1:15" x14ac:dyDescent="0.2">
      <c r="A295" s="113"/>
      <c r="B295" s="113"/>
      <c r="C295" s="113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15" t="s">
        <v>10</v>
      </c>
      <c r="O295" s="98"/>
    </row>
    <row r="296" spans="1:15" x14ac:dyDescent="0.2">
      <c r="A296" s="113" t="s">
        <v>11</v>
      </c>
      <c r="B296" s="113"/>
      <c r="C296" s="54"/>
      <c r="D296" s="53" t="s">
        <v>113</v>
      </c>
      <c r="E296" s="54"/>
      <c r="F296" s="54"/>
      <c r="G296" s="54"/>
      <c r="H296" s="54"/>
      <c r="I296" s="54"/>
      <c r="J296" s="54"/>
      <c r="K296" s="54"/>
      <c r="L296" s="54"/>
      <c r="M296" s="54"/>
      <c r="N296" s="15" t="s">
        <v>12</v>
      </c>
      <c r="O296" s="99"/>
    </row>
    <row r="297" spans="1:15" x14ac:dyDescent="0.2">
      <c r="A297" s="95" t="s">
        <v>88</v>
      </c>
      <c r="B297" s="95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54"/>
      <c r="N297" s="54"/>
      <c r="O297" s="54"/>
    </row>
    <row r="298" spans="1:15" x14ac:dyDescent="0.2">
      <c r="A298" s="96" t="s">
        <v>13</v>
      </c>
      <c r="B298" s="96"/>
      <c r="C298" s="96"/>
      <c r="D298" s="114"/>
      <c r="E298" s="114"/>
      <c r="F298" s="54"/>
      <c r="G298" s="54"/>
      <c r="H298" s="54"/>
      <c r="I298" s="54"/>
      <c r="J298" s="54"/>
      <c r="K298" s="54"/>
      <c r="L298" s="54"/>
      <c r="M298" s="54"/>
      <c r="N298" s="54"/>
      <c r="O298" s="54"/>
    </row>
    <row r="299" spans="1:15" ht="48.75" customHeight="1" x14ac:dyDescent="0.2">
      <c r="A299" s="90" t="s">
        <v>14</v>
      </c>
      <c r="B299" s="90" t="s">
        <v>15</v>
      </c>
      <c r="C299" s="90"/>
      <c r="D299" s="90"/>
      <c r="E299" s="90" t="s">
        <v>16</v>
      </c>
      <c r="F299" s="90"/>
      <c r="G299" s="90" t="s">
        <v>30</v>
      </c>
      <c r="H299" s="90"/>
      <c r="I299" s="90"/>
      <c r="J299" s="90"/>
      <c r="K299" s="90"/>
      <c r="L299" s="90"/>
      <c r="M299" s="90" t="s">
        <v>31</v>
      </c>
      <c r="N299" s="90"/>
      <c r="O299" s="90"/>
    </row>
    <row r="300" spans="1:15" ht="29.25" customHeight="1" x14ac:dyDescent="0.2">
      <c r="A300" s="90"/>
      <c r="B300" s="97" t="s">
        <v>18</v>
      </c>
      <c r="C300" s="97" t="s">
        <v>19</v>
      </c>
      <c r="D300" s="97" t="s">
        <v>21</v>
      </c>
      <c r="E300" s="97" t="s">
        <v>20</v>
      </c>
      <c r="F300" s="97" t="s">
        <v>21</v>
      </c>
      <c r="G300" s="90" t="s">
        <v>21</v>
      </c>
      <c r="H300" s="90"/>
      <c r="I300" s="90"/>
      <c r="J300" s="90"/>
      <c r="K300" s="90" t="s">
        <v>29</v>
      </c>
      <c r="L300" s="90"/>
      <c r="M300" s="97" t="s">
        <v>191</v>
      </c>
      <c r="N300" s="97" t="s">
        <v>192</v>
      </c>
      <c r="O300" s="97" t="s">
        <v>193</v>
      </c>
    </row>
    <row r="301" spans="1:15" ht="48" customHeight="1" x14ac:dyDescent="0.2">
      <c r="A301" s="90"/>
      <c r="B301" s="99"/>
      <c r="C301" s="99"/>
      <c r="D301" s="99"/>
      <c r="E301" s="99"/>
      <c r="F301" s="99"/>
      <c r="G301" s="90"/>
      <c r="H301" s="90"/>
      <c r="I301" s="90"/>
      <c r="J301" s="90"/>
      <c r="K301" s="49" t="s">
        <v>22</v>
      </c>
      <c r="L301" s="49" t="s">
        <v>23</v>
      </c>
      <c r="M301" s="99"/>
      <c r="N301" s="99"/>
      <c r="O301" s="99"/>
    </row>
    <row r="302" spans="1:15" x14ac:dyDescent="0.2">
      <c r="A302" s="49">
        <v>1</v>
      </c>
      <c r="B302" s="49">
        <v>2</v>
      </c>
      <c r="C302" s="49">
        <v>3</v>
      </c>
      <c r="D302" s="49">
        <v>4</v>
      </c>
      <c r="E302" s="49">
        <v>5</v>
      </c>
      <c r="F302" s="49">
        <v>6</v>
      </c>
      <c r="G302" s="90">
        <v>7</v>
      </c>
      <c r="H302" s="90"/>
      <c r="I302" s="90"/>
      <c r="J302" s="90"/>
      <c r="K302" s="49">
        <v>8</v>
      </c>
      <c r="L302" s="49">
        <v>9</v>
      </c>
      <c r="M302" s="49">
        <v>10</v>
      </c>
      <c r="N302" s="49">
        <v>11</v>
      </c>
      <c r="O302" s="49">
        <v>12</v>
      </c>
    </row>
    <row r="303" spans="1:15" ht="56.25" customHeight="1" x14ac:dyDescent="0.2">
      <c r="A303" s="49" t="s">
        <v>132</v>
      </c>
      <c r="B303" s="63" t="s">
        <v>133</v>
      </c>
      <c r="C303" s="63" t="s">
        <v>90</v>
      </c>
      <c r="D303" s="63" t="s">
        <v>134</v>
      </c>
      <c r="E303" s="63" t="s">
        <v>93</v>
      </c>
      <c r="F303" s="63">
        <v>0</v>
      </c>
      <c r="G303" s="90" t="s">
        <v>166</v>
      </c>
      <c r="H303" s="90"/>
      <c r="I303" s="90"/>
      <c r="J303" s="90"/>
      <c r="K303" s="49" t="s">
        <v>26</v>
      </c>
      <c r="L303" s="49">
        <v>744</v>
      </c>
      <c r="M303" s="49">
        <v>100</v>
      </c>
      <c r="N303" s="49">
        <v>100</v>
      </c>
      <c r="O303" s="49">
        <v>100</v>
      </c>
    </row>
    <row r="304" spans="1:15" x14ac:dyDescent="0.2">
      <c r="A304" s="100" t="s">
        <v>102</v>
      </c>
      <c r="B304" s="100"/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</row>
    <row r="305" spans="1:15" x14ac:dyDescent="0.2">
      <c r="A305" s="50" t="s">
        <v>27</v>
      </c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</row>
    <row r="306" spans="1:15" ht="48" customHeight="1" x14ac:dyDescent="0.2">
      <c r="A306" s="90" t="s">
        <v>14</v>
      </c>
      <c r="B306" s="90" t="s">
        <v>15</v>
      </c>
      <c r="C306" s="90"/>
      <c r="D306" s="90"/>
      <c r="E306" s="90" t="s">
        <v>16</v>
      </c>
      <c r="F306" s="90"/>
      <c r="G306" s="90" t="s">
        <v>68</v>
      </c>
      <c r="H306" s="90"/>
      <c r="I306" s="90"/>
      <c r="J306" s="90" t="s">
        <v>32</v>
      </c>
      <c r="K306" s="90"/>
      <c r="L306" s="90"/>
      <c r="M306" s="90" t="s">
        <v>33</v>
      </c>
      <c r="N306" s="90"/>
      <c r="O306" s="90"/>
    </row>
    <row r="307" spans="1:15" ht="29.25" customHeight="1" x14ac:dyDescent="0.2">
      <c r="A307" s="90"/>
      <c r="B307" s="90" t="str">
        <f>B300</f>
        <v>Категория потребителей</v>
      </c>
      <c r="C307" s="90" t="str">
        <f>C300</f>
        <v>Возраст обучающихся</v>
      </c>
      <c r="D307" s="90" t="str">
        <f>D300</f>
        <v>(наименование показателя)</v>
      </c>
      <c r="E307" s="90" t="str">
        <f>E300</f>
        <v>Формы образования и формы реализации образовательных программ</v>
      </c>
      <c r="F307" s="90" t="str">
        <f>F300</f>
        <v>(наименование показателя)</v>
      </c>
      <c r="G307" s="90" t="s">
        <v>21</v>
      </c>
      <c r="H307" s="90" t="s">
        <v>29</v>
      </c>
      <c r="I307" s="90"/>
      <c r="J307" s="90" t="str">
        <f>M300</f>
        <v>2023 (очередной финансовый год)</v>
      </c>
      <c r="K307" s="90" t="str">
        <f>N300</f>
        <v>2024 (1-й год планового периода)</v>
      </c>
      <c r="L307" s="90" t="str">
        <f>O300</f>
        <v>2025 (2-й год планового периода)</v>
      </c>
      <c r="M307" s="90" t="str">
        <f>J307</f>
        <v>2023 (очередной финансовый год)</v>
      </c>
      <c r="N307" s="90" t="str">
        <f t="shared" ref="N307:O307" si="44">K307</f>
        <v>2024 (1-й год планового периода)</v>
      </c>
      <c r="O307" s="90" t="str">
        <f t="shared" si="44"/>
        <v>2025 (2-й год планового периода)</v>
      </c>
    </row>
    <row r="308" spans="1:15" ht="37.5" customHeight="1" x14ac:dyDescent="0.2">
      <c r="A308" s="90"/>
      <c r="B308" s="90"/>
      <c r="C308" s="90"/>
      <c r="D308" s="90"/>
      <c r="E308" s="90"/>
      <c r="F308" s="90"/>
      <c r="G308" s="90"/>
      <c r="H308" s="49" t="s">
        <v>22</v>
      </c>
      <c r="I308" s="49" t="s">
        <v>23</v>
      </c>
      <c r="J308" s="90"/>
      <c r="K308" s="90"/>
      <c r="L308" s="90"/>
      <c r="M308" s="90"/>
      <c r="N308" s="90"/>
      <c r="O308" s="90"/>
    </row>
    <row r="309" spans="1:15" x14ac:dyDescent="0.2">
      <c r="A309" s="49">
        <v>1</v>
      </c>
      <c r="B309" s="49">
        <v>2</v>
      </c>
      <c r="C309" s="49">
        <v>3</v>
      </c>
      <c r="D309" s="49">
        <v>4</v>
      </c>
      <c r="E309" s="49">
        <v>5</v>
      </c>
      <c r="F309" s="49">
        <v>6</v>
      </c>
      <c r="G309" s="49">
        <v>7</v>
      </c>
      <c r="H309" s="49">
        <v>8</v>
      </c>
      <c r="I309" s="49">
        <v>9</v>
      </c>
      <c r="J309" s="49">
        <v>10</v>
      </c>
      <c r="K309" s="49">
        <v>11</v>
      </c>
      <c r="L309" s="49">
        <v>12</v>
      </c>
      <c r="M309" s="49">
        <v>13</v>
      </c>
      <c r="N309" s="49">
        <v>14</v>
      </c>
      <c r="O309" s="49">
        <v>15</v>
      </c>
    </row>
    <row r="310" spans="1:15" ht="38.25" customHeight="1" x14ac:dyDescent="0.2">
      <c r="A310" s="49" t="str">
        <f t="shared" ref="A310:F310" si="45">A303</f>
        <v>804200О.99.0.ББ52АЖ48000</v>
      </c>
      <c r="B310" s="49" t="str">
        <f t="shared" si="45"/>
        <v>010 не указано</v>
      </c>
      <c r="C310" s="49" t="str">
        <f t="shared" si="45"/>
        <v>003 не указано</v>
      </c>
      <c r="D310" s="49" t="str">
        <f t="shared" si="45"/>
        <v>007 не указано</v>
      </c>
      <c r="E310" s="49" t="str">
        <f t="shared" si="45"/>
        <v>01 Очная</v>
      </c>
      <c r="F310" s="49">
        <f t="shared" si="45"/>
        <v>0</v>
      </c>
      <c r="G310" s="21" t="s">
        <v>97</v>
      </c>
      <c r="H310" s="21" t="s">
        <v>98</v>
      </c>
      <c r="I310" s="84">
        <v>792</v>
      </c>
      <c r="J310" s="70">
        <v>69</v>
      </c>
      <c r="K310" s="70">
        <f>J310</f>
        <v>69</v>
      </c>
      <c r="L310" s="70">
        <f>K310</f>
        <v>69</v>
      </c>
      <c r="M310" s="70" t="s">
        <v>24</v>
      </c>
      <c r="N310" s="70" t="str">
        <f>M310</f>
        <v>-</v>
      </c>
      <c r="O310" s="70" t="str">
        <f>N310</f>
        <v>-</v>
      </c>
    </row>
    <row r="311" spans="1:15" ht="45" x14ac:dyDescent="0.2">
      <c r="A311" s="102" t="s">
        <v>101</v>
      </c>
      <c r="B311" s="103"/>
      <c r="C311" s="103"/>
      <c r="D311" s="103"/>
      <c r="E311" s="103"/>
      <c r="F311" s="104"/>
      <c r="G311" s="21" t="s">
        <v>135</v>
      </c>
      <c r="H311" s="21" t="s">
        <v>136</v>
      </c>
      <c r="I311" s="84">
        <v>539</v>
      </c>
      <c r="J311" s="72">
        <v>572</v>
      </c>
      <c r="K311" s="72">
        <f>J311</f>
        <v>572</v>
      </c>
      <c r="L311" s="72">
        <f>J311</f>
        <v>572</v>
      </c>
      <c r="M311" s="70" t="s">
        <v>24</v>
      </c>
      <c r="N311" s="70" t="str">
        <f t="shared" ref="N311:O311" si="46">M311</f>
        <v>-</v>
      </c>
      <c r="O311" s="70" t="str">
        <f t="shared" si="46"/>
        <v>-</v>
      </c>
    </row>
    <row r="312" spans="1:15" x14ac:dyDescent="0.2">
      <c r="A312" s="100" t="s">
        <v>102</v>
      </c>
      <c r="B312" s="100"/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</row>
    <row r="313" spans="1:15" x14ac:dyDescent="0.2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</row>
    <row r="314" spans="1:15" x14ac:dyDescent="0.2">
      <c r="A314" s="54" t="s">
        <v>34</v>
      </c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</row>
    <row r="315" spans="1:15" x14ac:dyDescent="0.2">
      <c r="A315" s="101" t="s">
        <v>35</v>
      </c>
      <c r="B315" s="101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</row>
    <row r="316" spans="1:15" x14ac:dyDescent="0.2">
      <c r="A316" s="51" t="s">
        <v>36</v>
      </c>
      <c r="B316" s="51" t="s">
        <v>37</v>
      </c>
      <c r="C316" s="51" t="s">
        <v>38</v>
      </c>
      <c r="D316" s="51" t="s">
        <v>39</v>
      </c>
      <c r="E316" s="101" t="s">
        <v>40</v>
      </c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</row>
    <row r="317" spans="1:15" x14ac:dyDescent="0.2">
      <c r="A317" s="51">
        <v>1</v>
      </c>
      <c r="B317" s="51">
        <v>2</v>
      </c>
      <c r="C317" s="51">
        <v>3</v>
      </c>
      <c r="D317" s="51">
        <v>4</v>
      </c>
      <c r="E317" s="91">
        <v>5</v>
      </c>
      <c r="F317" s="92"/>
      <c r="G317" s="92"/>
      <c r="H317" s="92"/>
      <c r="I317" s="92"/>
      <c r="J317" s="92"/>
      <c r="K317" s="92"/>
      <c r="L317" s="92"/>
      <c r="M317" s="92"/>
      <c r="N317" s="92"/>
      <c r="O317" s="93"/>
    </row>
    <row r="318" spans="1:15" x14ac:dyDescent="0.2">
      <c r="A318" s="51"/>
      <c r="B318" s="51"/>
      <c r="C318" s="51"/>
      <c r="D318" s="51"/>
      <c r="E318" s="91"/>
      <c r="F318" s="92"/>
      <c r="G318" s="92"/>
      <c r="H318" s="92"/>
      <c r="I318" s="92"/>
      <c r="J318" s="92"/>
      <c r="K318" s="92"/>
      <c r="L318" s="92"/>
      <c r="M318" s="92"/>
      <c r="N318" s="92"/>
      <c r="O318" s="93"/>
    </row>
    <row r="319" spans="1:15" x14ac:dyDescent="0.2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</row>
    <row r="320" spans="1:15" ht="15" x14ac:dyDescent="0.25">
      <c r="A320" s="50" t="s">
        <v>41</v>
      </c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54"/>
      <c r="M320" s="54"/>
      <c r="N320" s="54"/>
      <c r="O320" s="54"/>
    </row>
    <row r="321" spans="1:15" ht="15" x14ac:dyDescent="0.25">
      <c r="A321" s="50" t="s">
        <v>42</v>
      </c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54"/>
      <c r="M321" s="54"/>
      <c r="N321" s="54"/>
      <c r="O321" s="54"/>
    </row>
    <row r="322" spans="1:15" x14ac:dyDescent="0.2">
      <c r="A322" s="94" t="s">
        <v>43</v>
      </c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54"/>
      <c r="M322" s="54"/>
      <c r="N322" s="54"/>
      <c r="O322" s="54"/>
    </row>
    <row r="323" spans="1:15" x14ac:dyDescent="0.2">
      <c r="A323" s="94" t="s">
        <v>44</v>
      </c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54"/>
      <c r="M323" s="54"/>
      <c r="N323" s="54"/>
      <c r="O323" s="54"/>
    </row>
    <row r="324" spans="1:15" ht="25.5" customHeight="1" x14ac:dyDescent="0.2">
      <c r="A324" s="95" t="s">
        <v>154</v>
      </c>
      <c r="B324" s="95"/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</row>
    <row r="325" spans="1:15" ht="15" x14ac:dyDescent="0.25">
      <c r="A325" s="96" t="s">
        <v>160</v>
      </c>
      <c r="B325" s="96"/>
      <c r="C325" s="96"/>
      <c r="D325" s="24"/>
      <c r="E325" s="24"/>
      <c r="F325" s="24"/>
      <c r="G325" s="24"/>
      <c r="H325" s="24"/>
      <c r="I325" s="24"/>
      <c r="J325" s="24"/>
      <c r="K325" s="24"/>
      <c r="L325" s="54"/>
      <c r="M325" s="54"/>
      <c r="N325" s="54"/>
      <c r="O325" s="54"/>
    </row>
    <row r="326" spans="1:15" ht="15" x14ac:dyDescent="0.25">
      <c r="A326" s="96" t="s">
        <v>156</v>
      </c>
      <c r="B326" s="96"/>
      <c r="C326" s="96"/>
      <c r="D326" s="96"/>
      <c r="E326" s="96"/>
      <c r="F326" s="96"/>
      <c r="G326" s="24"/>
      <c r="H326" s="24"/>
      <c r="I326" s="24"/>
      <c r="J326" s="24"/>
      <c r="K326" s="24"/>
      <c r="L326" s="54"/>
      <c r="M326" s="54"/>
      <c r="N326" s="54"/>
      <c r="O326" s="54"/>
    </row>
    <row r="327" spans="1:15" ht="15" x14ac:dyDescent="0.25">
      <c r="A327" s="50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54"/>
      <c r="M327" s="54"/>
      <c r="N327" s="54"/>
      <c r="O327" s="54"/>
    </row>
    <row r="328" spans="1:15" ht="15" x14ac:dyDescent="0.2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54"/>
      <c r="M328" s="54"/>
      <c r="N328" s="54"/>
      <c r="O328" s="54"/>
    </row>
    <row r="329" spans="1:15" ht="15" x14ac:dyDescent="0.25">
      <c r="A329" s="50" t="s">
        <v>45</v>
      </c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54"/>
      <c r="M329" s="54"/>
      <c r="N329" s="54"/>
      <c r="O329" s="54"/>
    </row>
    <row r="330" spans="1:15" x14ac:dyDescent="0.2">
      <c r="A330" s="90" t="s">
        <v>46</v>
      </c>
      <c r="B330" s="90"/>
      <c r="C330" s="90"/>
      <c r="D330" s="90" t="s">
        <v>47</v>
      </c>
      <c r="E330" s="90"/>
      <c r="F330" s="90"/>
      <c r="G330" s="90"/>
      <c r="H330" s="90"/>
      <c r="I330" s="90"/>
      <c r="J330" s="90"/>
      <c r="K330" s="90" t="s">
        <v>48</v>
      </c>
      <c r="L330" s="90"/>
      <c r="M330" s="90"/>
      <c r="N330" s="90"/>
      <c r="O330" s="90"/>
    </row>
    <row r="331" spans="1:15" x14ac:dyDescent="0.2">
      <c r="A331" s="89">
        <v>1</v>
      </c>
      <c r="B331" s="89"/>
      <c r="C331" s="89"/>
      <c r="D331" s="89">
        <v>2</v>
      </c>
      <c r="E331" s="89"/>
      <c r="F331" s="89"/>
      <c r="G331" s="89"/>
      <c r="H331" s="89"/>
      <c r="I331" s="89"/>
      <c r="J331" s="89"/>
      <c r="K331" s="89">
        <v>3</v>
      </c>
      <c r="L331" s="89"/>
      <c r="M331" s="89"/>
      <c r="N331" s="89"/>
      <c r="O331" s="89"/>
    </row>
    <row r="332" spans="1:15" x14ac:dyDescent="0.2">
      <c r="A332" s="90" t="s">
        <v>49</v>
      </c>
      <c r="B332" s="90"/>
      <c r="C332" s="90"/>
      <c r="D332" s="90" t="s">
        <v>59</v>
      </c>
      <c r="E332" s="90"/>
      <c r="F332" s="90"/>
      <c r="G332" s="90"/>
      <c r="H332" s="90"/>
      <c r="I332" s="90"/>
      <c r="J332" s="90"/>
      <c r="K332" s="90" t="s">
        <v>50</v>
      </c>
      <c r="L332" s="90"/>
      <c r="M332" s="90"/>
      <c r="N332" s="90"/>
      <c r="O332" s="90"/>
    </row>
    <row r="333" spans="1:15" x14ac:dyDescent="0.2">
      <c r="A333" s="90" t="s">
        <v>57</v>
      </c>
      <c r="B333" s="90"/>
      <c r="C333" s="90"/>
      <c r="D333" s="90"/>
      <c r="E333" s="90"/>
      <c r="F333" s="90"/>
      <c r="G333" s="90"/>
      <c r="H333" s="90"/>
      <c r="I333" s="90"/>
      <c r="J333" s="90"/>
      <c r="K333" s="90" t="s">
        <v>51</v>
      </c>
      <c r="L333" s="90"/>
      <c r="M333" s="90"/>
      <c r="N333" s="90"/>
      <c r="O333" s="90"/>
    </row>
    <row r="334" spans="1:15" x14ac:dyDescent="0.2">
      <c r="A334" s="90" t="s">
        <v>58</v>
      </c>
      <c r="B334" s="90"/>
      <c r="C334" s="90"/>
      <c r="D334" s="90" t="s">
        <v>52</v>
      </c>
      <c r="E334" s="90"/>
      <c r="F334" s="90"/>
      <c r="G334" s="90"/>
      <c r="H334" s="90"/>
      <c r="I334" s="90"/>
      <c r="J334" s="90"/>
      <c r="K334" s="90" t="s">
        <v>53</v>
      </c>
      <c r="L334" s="90"/>
      <c r="M334" s="90"/>
      <c r="N334" s="90"/>
      <c r="O334" s="90"/>
    </row>
    <row r="337" spans="1:15" s="75" customFormat="1" x14ac:dyDescent="0.2">
      <c r="A337" s="111" t="s">
        <v>171</v>
      </c>
      <c r="B337" s="111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</row>
    <row r="338" spans="1:15" s="75" customFormat="1" x14ac:dyDescent="0.2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</row>
    <row r="339" spans="1:15" s="75" customFormat="1" x14ac:dyDescent="0.2">
      <c r="A339" s="112" t="s">
        <v>87</v>
      </c>
      <c r="B339" s="112"/>
      <c r="C339" s="112"/>
      <c r="D339" s="117" t="s">
        <v>167</v>
      </c>
      <c r="E339" s="117"/>
      <c r="F339" s="117"/>
      <c r="G339" s="117"/>
      <c r="H339" s="117"/>
      <c r="I339" s="117"/>
      <c r="J339" s="117"/>
      <c r="K339" s="117"/>
      <c r="L339" s="117"/>
      <c r="N339" s="15" t="s">
        <v>9</v>
      </c>
      <c r="O339" s="97" t="s">
        <v>131</v>
      </c>
    </row>
    <row r="340" spans="1:15" s="75" customFormat="1" x14ac:dyDescent="0.2">
      <c r="A340" s="113"/>
      <c r="B340" s="113"/>
      <c r="C340" s="113"/>
      <c r="N340" s="15" t="s">
        <v>10</v>
      </c>
      <c r="O340" s="98"/>
    </row>
    <row r="341" spans="1:15" s="75" customFormat="1" x14ac:dyDescent="0.2">
      <c r="A341" s="113" t="s">
        <v>11</v>
      </c>
      <c r="B341" s="113"/>
      <c r="D341" s="74" t="s">
        <v>113</v>
      </c>
      <c r="N341" s="15" t="s">
        <v>12</v>
      </c>
      <c r="O341" s="99"/>
    </row>
    <row r="342" spans="1:15" s="75" customFormat="1" x14ac:dyDescent="0.2">
      <c r="A342" s="95" t="s">
        <v>88</v>
      </c>
      <c r="B342" s="95"/>
      <c r="C342" s="95"/>
      <c r="D342" s="95"/>
      <c r="E342" s="95"/>
      <c r="F342" s="95"/>
      <c r="G342" s="95"/>
      <c r="H342" s="95"/>
      <c r="I342" s="95"/>
      <c r="J342" s="95"/>
      <c r="K342" s="95"/>
      <c r="L342" s="95"/>
    </row>
    <row r="343" spans="1:15" s="75" customFormat="1" x14ac:dyDescent="0.2">
      <c r="A343" s="96" t="s">
        <v>13</v>
      </c>
      <c r="B343" s="96"/>
      <c r="C343" s="96"/>
      <c r="D343" s="114"/>
      <c r="E343" s="114"/>
    </row>
    <row r="344" spans="1:15" s="75" customFormat="1" ht="43.5" customHeight="1" x14ac:dyDescent="0.2">
      <c r="A344" s="90" t="s">
        <v>14</v>
      </c>
      <c r="B344" s="90" t="s">
        <v>15</v>
      </c>
      <c r="C344" s="90"/>
      <c r="D344" s="90"/>
      <c r="E344" s="90" t="s">
        <v>16</v>
      </c>
      <c r="F344" s="90"/>
      <c r="G344" s="90" t="s">
        <v>30</v>
      </c>
      <c r="H344" s="90"/>
      <c r="I344" s="90"/>
      <c r="J344" s="90"/>
      <c r="K344" s="90"/>
      <c r="L344" s="90"/>
      <c r="M344" s="90" t="s">
        <v>31</v>
      </c>
      <c r="N344" s="90"/>
      <c r="O344" s="90"/>
    </row>
    <row r="345" spans="1:15" s="75" customFormat="1" ht="35.25" customHeight="1" x14ac:dyDescent="0.2">
      <c r="A345" s="90"/>
      <c r="B345" s="97" t="s">
        <v>18</v>
      </c>
      <c r="C345" s="97" t="s">
        <v>19</v>
      </c>
      <c r="D345" s="97" t="s">
        <v>21</v>
      </c>
      <c r="E345" s="97" t="s">
        <v>20</v>
      </c>
      <c r="F345" s="97" t="s">
        <v>21</v>
      </c>
      <c r="G345" s="90" t="s">
        <v>21</v>
      </c>
      <c r="H345" s="90"/>
      <c r="I345" s="90"/>
      <c r="J345" s="90"/>
      <c r="K345" s="90" t="s">
        <v>29</v>
      </c>
      <c r="L345" s="90"/>
      <c r="M345" s="97" t="s">
        <v>191</v>
      </c>
      <c r="N345" s="97" t="s">
        <v>192</v>
      </c>
      <c r="O345" s="97" t="s">
        <v>193</v>
      </c>
    </row>
    <row r="346" spans="1:15" s="75" customFormat="1" ht="30.75" customHeight="1" x14ac:dyDescent="0.2">
      <c r="A346" s="90"/>
      <c r="B346" s="99"/>
      <c r="C346" s="99"/>
      <c r="D346" s="99"/>
      <c r="E346" s="99"/>
      <c r="F346" s="99"/>
      <c r="G346" s="90"/>
      <c r="H346" s="90"/>
      <c r="I346" s="90"/>
      <c r="J346" s="90"/>
      <c r="K346" s="70" t="s">
        <v>22</v>
      </c>
      <c r="L346" s="70" t="s">
        <v>23</v>
      </c>
      <c r="M346" s="99"/>
      <c r="N346" s="99"/>
      <c r="O346" s="99"/>
    </row>
    <row r="347" spans="1:15" s="75" customFormat="1" x14ac:dyDescent="0.2">
      <c r="A347" s="70">
        <v>1</v>
      </c>
      <c r="B347" s="70">
        <v>2</v>
      </c>
      <c r="C347" s="70">
        <v>3</v>
      </c>
      <c r="D347" s="70">
        <v>4</v>
      </c>
      <c r="E347" s="70">
        <v>5</v>
      </c>
      <c r="F347" s="70">
        <v>6</v>
      </c>
      <c r="G347" s="90">
        <v>7</v>
      </c>
      <c r="H347" s="90"/>
      <c r="I347" s="90"/>
      <c r="J347" s="90"/>
      <c r="K347" s="70">
        <v>8</v>
      </c>
      <c r="L347" s="70">
        <v>9</v>
      </c>
      <c r="M347" s="70">
        <v>10</v>
      </c>
      <c r="N347" s="70">
        <v>11</v>
      </c>
      <c r="O347" s="70">
        <v>12</v>
      </c>
    </row>
    <row r="348" spans="1:15" s="75" customFormat="1" ht="85.5" customHeight="1" x14ac:dyDescent="0.2">
      <c r="A348" s="70" t="s">
        <v>168</v>
      </c>
      <c r="B348" s="63" t="s">
        <v>133</v>
      </c>
      <c r="C348" s="63" t="s">
        <v>90</v>
      </c>
      <c r="D348" s="70" t="s">
        <v>134</v>
      </c>
      <c r="E348" s="63" t="s">
        <v>195</v>
      </c>
      <c r="F348" s="63" t="s">
        <v>24</v>
      </c>
      <c r="G348" s="90" t="s">
        <v>169</v>
      </c>
      <c r="H348" s="90"/>
      <c r="I348" s="90"/>
      <c r="J348" s="90"/>
      <c r="K348" s="70" t="s">
        <v>26</v>
      </c>
      <c r="L348" s="70">
        <v>744</v>
      </c>
      <c r="M348" s="70">
        <v>100</v>
      </c>
      <c r="N348" s="70">
        <v>100</v>
      </c>
      <c r="O348" s="70">
        <v>100</v>
      </c>
    </row>
    <row r="349" spans="1:15" s="75" customFormat="1" x14ac:dyDescent="0.2">
      <c r="A349" s="100" t="s">
        <v>170</v>
      </c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</row>
    <row r="350" spans="1:15" s="75" customFormat="1" x14ac:dyDescent="0.2">
      <c r="A350" s="71" t="s">
        <v>27</v>
      </c>
    </row>
    <row r="351" spans="1:15" s="75" customFormat="1" ht="41.25" customHeight="1" x14ac:dyDescent="0.2">
      <c r="A351" s="90" t="s">
        <v>14</v>
      </c>
      <c r="B351" s="90" t="s">
        <v>15</v>
      </c>
      <c r="C351" s="90"/>
      <c r="D351" s="90"/>
      <c r="E351" s="90" t="s">
        <v>16</v>
      </c>
      <c r="F351" s="90"/>
      <c r="G351" s="90" t="s">
        <v>68</v>
      </c>
      <c r="H351" s="90"/>
      <c r="I351" s="90"/>
      <c r="J351" s="90" t="s">
        <v>32</v>
      </c>
      <c r="K351" s="90"/>
      <c r="L351" s="90"/>
      <c r="M351" s="90" t="s">
        <v>33</v>
      </c>
      <c r="N351" s="90"/>
      <c r="O351" s="90"/>
    </row>
    <row r="352" spans="1:15" s="75" customFormat="1" ht="32.25" customHeight="1" x14ac:dyDescent="0.2">
      <c r="A352" s="90"/>
      <c r="B352" s="90" t="str">
        <f>B345</f>
        <v>Категория потребителей</v>
      </c>
      <c r="C352" s="90" t="str">
        <f>C345</f>
        <v>Возраст обучающихся</v>
      </c>
      <c r="D352" s="90" t="str">
        <f>D345</f>
        <v>(наименование показателя)</v>
      </c>
      <c r="E352" s="90" t="str">
        <f>E345</f>
        <v>Формы образования и формы реализации образовательных программ</v>
      </c>
      <c r="F352" s="90" t="str">
        <f>F345</f>
        <v>(наименование показателя)</v>
      </c>
      <c r="G352" s="90" t="s">
        <v>21</v>
      </c>
      <c r="H352" s="90" t="s">
        <v>29</v>
      </c>
      <c r="I352" s="90"/>
      <c r="J352" s="90" t="str">
        <f>M345</f>
        <v>2023 (очередной финансовый год)</v>
      </c>
      <c r="K352" s="90" t="str">
        <f>N345</f>
        <v>2024 (1-й год планового периода)</v>
      </c>
      <c r="L352" s="90" t="str">
        <f>O345</f>
        <v>2025 (2-й год планового периода)</v>
      </c>
      <c r="M352" s="90" t="str">
        <f>J352</f>
        <v>2023 (очередной финансовый год)</v>
      </c>
      <c r="N352" s="90" t="str">
        <f t="shared" ref="N352:O352" si="47">K352</f>
        <v>2024 (1-й год планового периода)</v>
      </c>
      <c r="O352" s="90" t="str">
        <f t="shared" si="47"/>
        <v>2025 (2-й год планового периода)</v>
      </c>
    </row>
    <row r="353" spans="1:15" s="75" customFormat="1" ht="22.5" x14ac:dyDescent="0.2">
      <c r="A353" s="90"/>
      <c r="B353" s="90"/>
      <c r="C353" s="90"/>
      <c r="D353" s="90"/>
      <c r="E353" s="90"/>
      <c r="F353" s="90"/>
      <c r="G353" s="90"/>
      <c r="H353" s="70" t="s">
        <v>22</v>
      </c>
      <c r="I353" s="70" t="s">
        <v>23</v>
      </c>
      <c r="J353" s="90"/>
      <c r="K353" s="90"/>
      <c r="L353" s="90"/>
      <c r="M353" s="90"/>
      <c r="N353" s="90"/>
      <c r="O353" s="90"/>
    </row>
    <row r="354" spans="1:15" s="75" customFormat="1" x14ac:dyDescent="0.2">
      <c r="A354" s="70">
        <v>1</v>
      </c>
      <c r="B354" s="70">
        <v>2</v>
      </c>
      <c r="C354" s="70">
        <v>3</v>
      </c>
      <c r="D354" s="70">
        <v>4</v>
      </c>
      <c r="E354" s="70">
        <v>5</v>
      </c>
      <c r="F354" s="70">
        <v>6</v>
      </c>
      <c r="G354" s="70">
        <v>7</v>
      </c>
      <c r="H354" s="70">
        <v>8</v>
      </c>
      <c r="I354" s="70">
        <v>9</v>
      </c>
      <c r="J354" s="70">
        <v>10</v>
      </c>
      <c r="K354" s="70">
        <v>11</v>
      </c>
      <c r="L354" s="70">
        <v>12</v>
      </c>
      <c r="M354" s="70">
        <v>13</v>
      </c>
      <c r="N354" s="70">
        <v>14</v>
      </c>
      <c r="O354" s="70">
        <v>15</v>
      </c>
    </row>
    <row r="355" spans="1:15" s="75" customFormat="1" ht="33.75" customHeight="1" x14ac:dyDescent="0.2">
      <c r="A355" s="70" t="str">
        <f>A348</f>
        <v>804200О.99.0.ББ52АЖ00000</v>
      </c>
      <c r="B355" s="70" t="str">
        <f t="shared" ref="B355:E355" si="48">B348</f>
        <v>010 не указано</v>
      </c>
      <c r="C355" s="70" t="str">
        <f t="shared" si="48"/>
        <v>003 не указано</v>
      </c>
      <c r="D355" s="70" t="s">
        <v>134</v>
      </c>
      <c r="E355" s="70" t="str">
        <f t="shared" si="48"/>
        <v>Техническая</v>
      </c>
      <c r="F355" s="70" t="s">
        <v>24</v>
      </c>
      <c r="G355" s="21" t="s">
        <v>97</v>
      </c>
      <c r="H355" s="21" t="s">
        <v>98</v>
      </c>
      <c r="I355" s="76">
        <v>792</v>
      </c>
      <c r="J355" s="70">
        <v>11</v>
      </c>
      <c r="K355" s="70">
        <f>J355</f>
        <v>11</v>
      </c>
      <c r="L355" s="70">
        <f>K355</f>
        <v>11</v>
      </c>
      <c r="M355" s="70" t="s">
        <v>24</v>
      </c>
      <c r="N355" s="70" t="str">
        <f>M355</f>
        <v>-</v>
      </c>
      <c r="O355" s="70" t="str">
        <f>N355</f>
        <v>-</v>
      </c>
    </row>
    <row r="356" spans="1:15" s="75" customFormat="1" ht="52.5" customHeight="1" x14ac:dyDescent="0.2">
      <c r="A356" s="102" t="s">
        <v>101</v>
      </c>
      <c r="B356" s="103"/>
      <c r="C356" s="103"/>
      <c r="D356" s="103"/>
      <c r="E356" s="103"/>
      <c r="F356" s="104"/>
      <c r="G356" s="21" t="s">
        <v>135</v>
      </c>
      <c r="H356" s="21" t="s">
        <v>136</v>
      </c>
      <c r="I356" s="76">
        <v>539</v>
      </c>
      <c r="J356" s="72">
        <v>792</v>
      </c>
      <c r="K356" s="72">
        <f>J356</f>
        <v>792</v>
      </c>
      <c r="L356" s="72">
        <f>K356</f>
        <v>792</v>
      </c>
      <c r="M356" s="70" t="s">
        <v>24</v>
      </c>
      <c r="N356" s="70" t="str">
        <f t="shared" ref="N356:O356" si="49">M356</f>
        <v>-</v>
      </c>
      <c r="O356" s="70" t="str">
        <f t="shared" si="49"/>
        <v>-</v>
      </c>
    </row>
    <row r="357" spans="1:15" s="75" customFormat="1" x14ac:dyDescent="0.2">
      <c r="A357" s="100" t="s">
        <v>170</v>
      </c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</row>
    <row r="358" spans="1:15" s="75" customFormat="1" x14ac:dyDescent="0.2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</row>
    <row r="359" spans="1:15" s="75" customFormat="1" x14ac:dyDescent="0.2">
      <c r="A359" s="75" t="s">
        <v>34</v>
      </c>
    </row>
    <row r="360" spans="1:15" s="75" customFormat="1" x14ac:dyDescent="0.2">
      <c r="A360" s="101" t="s">
        <v>35</v>
      </c>
      <c r="B360" s="101"/>
      <c r="C360" s="101"/>
      <c r="D360" s="101"/>
      <c r="E360" s="10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</row>
    <row r="361" spans="1:15" s="75" customFormat="1" x14ac:dyDescent="0.2">
      <c r="A361" s="69" t="s">
        <v>36</v>
      </c>
      <c r="B361" s="69" t="s">
        <v>37</v>
      </c>
      <c r="C361" s="69" t="s">
        <v>38</v>
      </c>
      <c r="D361" s="69" t="s">
        <v>39</v>
      </c>
      <c r="E361" s="101" t="s">
        <v>40</v>
      </c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</row>
    <row r="362" spans="1:15" s="75" customFormat="1" x14ac:dyDescent="0.2">
      <c r="A362" s="69">
        <v>1</v>
      </c>
      <c r="B362" s="69">
        <v>2</v>
      </c>
      <c r="C362" s="69">
        <v>3</v>
      </c>
      <c r="D362" s="69">
        <v>4</v>
      </c>
      <c r="E362" s="91">
        <v>5</v>
      </c>
      <c r="F362" s="92"/>
      <c r="G362" s="92"/>
      <c r="H362" s="92"/>
      <c r="I362" s="92"/>
      <c r="J362" s="92"/>
      <c r="K362" s="92"/>
      <c r="L362" s="92"/>
      <c r="M362" s="92"/>
      <c r="N362" s="92"/>
      <c r="O362" s="93"/>
    </row>
    <row r="363" spans="1:15" s="75" customFormat="1" x14ac:dyDescent="0.2">
      <c r="A363" s="69"/>
      <c r="B363" s="69"/>
      <c r="C363" s="69"/>
      <c r="D363" s="69"/>
      <c r="E363" s="91"/>
      <c r="F363" s="92"/>
      <c r="G363" s="92"/>
      <c r="H363" s="92"/>
      <c r="I363" s="92"/>
      <c r="J363" s="92"/>
      <c r="K363" s="92"/>
      <c r="L363" s="92"/>
      <c r="M363" s="92"/>
      <c r="N363" s="92"/>
      <c r="O363" s="93"/>
    </row>
    <row r="364" spans="1:15" s="75" customFormat="1" x14ac:dyDescent="0.2"/>
    <row r="365" spans="1:15" s="75" customFormat="1" ht="15" x14ac:dyDescent="0.25">
      <c r="A365" s="71" t="s">
        <v>41</v>
      </c>
      <c r="B365" s="24"/>
      <c r="C365" s="24"/>
      <c r="D365" s="24"/>
      <c r="E365" s="24"/>
      <c r="F365" s="24"/>
      <c r="G365" s="24"/>
      <c r="H365" s="24"/>
      <c r="I365" s="24"/>
      <c r="J365" s="24"/>
      <c r="K365" s="24"/>
    </row>
    <row r="366" spans="1:15" s="75" customFormat="1" ht="15" x14ac:dyDescent="0.25">
      <c r="A366" s="71" t="s">
        <v>42</v>
      </c>
      <c r="B366" s="24"/>
      <c r="C366" s="24"/>
      <c r="D366" s="24"/>
      <c r="E366" s="24"/>
      <c r="F366" s="24"/>
      <c r="G366" s="24"/>
      <c r="H366" s="24"/>
      <c r="I366" s="24"/>
      <c r="J366" s="24"/>
      <c r="K366" s="24"/>
    </row>
    <row r="367" spans="1:15" s="75" customFormat="1" x14ac:dyDescent="0.2">
      <c r="A367" s="94" t="s">
        <v>43</v>
      </c>
      <c r="B367" s="94"/>
      <c r="C367" s="94"/>
      <c r="D367" s="94"/>
      <c r="E367" s="94"/>
      <c r="F367" s="94"/>
      <c r="G367" s="94"/>
      <c r="H367" s="94"/>
      <c r="I367" s="94"/>
      <c r="J367" s="94"/>
      <c r="K367" s="94"/>
    </row>
    <row r="368" spans="1:15" s="75" customFormat="1" x14ac:dyDescent="0.2">
      <c r="A368" s="94" t="s">
        <v>44</v>
      </c>
      <c r="B368" s="94"/>
      <c r="C368" s="94"/>
      <c r="D368" s="94"/>
      <c r="E368" s="94"/>
      <c r="F368" s="94"/>
      <c r="G368" s="94"/>
      <c r="H368" s="94"/>
      <c r="I368" s="94"/>
      <c r="J368" s="94"/>
      <c r="K368" s="94"/>
    </row>
    <row r="369" spans="1:15" s="75" customFormat="1" ht="27" customHeight="1" x14ac:dyDescent="0.2">
      <c r="A369" s="95" t="s">
        <v>154</v>
      </c>
      <c r="B369" s="95"/>
      <c r="C369" s="95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</row>
    <row r="370" spans="1:15" s="75" customFormat="1" ht="15" x14ac:dyDescent="0.25">
      <c r="A370" s="96" t="s">
        <v>155</v>
      </c>
      <c r="B370" s="96"/>
      <c r="C370" s="96"/>
      <c r="D370" s="24"/>
      <c r="E370" s="24"/>
      <c r="F370" s="24"/>
      <c r="G370" s="24"/>
      <c r="H370" s="24"/>
      <c r="I370" s="24"/>
      <c r="J370" s="24"/>
      <c r="K370" s="24"/>
    </row>
    <row r="371" spans="1:15" s="75" customFormat="1" ht="15" x14ac:dyDescent="0.25">
      <c r="A371" s="96" t="s">
        <v>156</v>
      </c>
      <c r="B371" s="96"/>
      <c r="C371" s="96"/>
      <c r="D371" s="96"/>
      <c r="E371" s="96"/>
      <c r="F371" s="96"/>
      <c r="G371" s="24"/>
      <c r="H371" s="24"/>
      <c r="I371" s="24"/>
      <c r="J371" s="24"/>
      <c r="K371" s="24"/>
    </row>
  </sheetData>
  <mergeCells count="589">
    <mergeCell ref="A370:C370"/>
    <mergeCell ref="A371:F371"/>
    <mergeCell ref="A356:F356"/>
    <mergeCell ref="A357:O357"/>
    <mergeCell ref="A360:O360"/>
    <mergeCell ref="E361:O361"/>
    <mergeCell ref="E362:O362"/>
    <mergeCell ref="E363:O363"/>
    <mergeCell ref="A367:K367"/>
    <mergeCell ref="A368:K368"/>
    <mergeCell ref="A369:O369"/>
    <mergeCell ref="G347:J347"/>
    <mergeCell ref="G348:J348"/>
    <mergeCell ref="A349:O349"/>
    <mergeCell ref="A351:A353"/>
    <mergeCell ref="B351:D351"/>
    <mergeCell ref="E351:F351"/>
    <mergeCell ref="G351:I351"/>
    <mergeCell ref="J351:L351"/>
    <mergeCell ref="M351:O351"/>
    <mergeCell ref="B352:B353"/>
    <mergeCell ref="C352:C353"/>
    <mergeCell ref="D352:D353"/>
    <mergeCell ref="E352:E353"/>
    <mergeCell ref="F352:F353"/>
    <mergeCell ref="G352:G353"/>
    <mergeCell ref="H352:I352"/>
    <mergeCell ref="J352:J353"/>
    <mergeCell ref="K352:K353"/>
    <mergeCell ref="L352:L353"/>
    <mergeCell ref="M352:M353"/>
    <mergeCell ref="N352:N353"/>
    <mergeCell ref="O352:O353"/>
    <mergeCell ref="A344:A346"/>
    <mergeCell ref="B344:D344"/>
    <mergeCell ref="E344:F344"/>
    <mergeCell ref="G344:L344"/>
    <mergeCell ref="M344:O344"/>
    <mergeCell ref="B345:B346"/>
    <mergeCell ref="C345:C346"/>
    <mergeCell ref="D345:D346"/>
    <mergeCell ref="E345:E346"/>
    <mergeCell ref="F345:F346"/>
    <mergeCell ref="G345:J346"/>
    <mergeCell ref="K345:L345"/>
    <mergeCell ref="M345:M346"/>
    <mergeCell ref="N345:N346"/>
    <mergeCell ref="O345:O346"/>
    <mergeCell ref="A337:O337"/>
    <mergeCell ref="A339:C339"/>
    <mergeCell ref="D339:L339"/>
    <mergeCell ref="O339:O341"/>
    <mergeCell ref="A340:C340"/>
    <mergeCell ref="A341:B341"/>
    <mergeCell ref="A342:L342"/>
    <mergeCell ref="A343:C343"/>
    <mergeCell ref="D343:E343"/>
    <mergeCell ref="A311:F311"/>
    <mergeCell ref="A312:O312"/>
    <mergeCell ref="A315:O315"/>
    <mergeCell ref="E316:O316"/>
    <mergeCell ref="E317:O317"/>
    <mergeCell ref="E318:O318"/>
    <mergeCell ref="A332:C332"/>
    <mergeCell ref="D332:J333"/>
    <mergeCell ref="K332:O332"/>
    <mergeCell ref="A333:C333"/>
    <mergeCell ref="K333:O333"/>
    <mergeCell ref="A322:K322"/>
    <mergeCell ref="A323:K323"/>
    <mergeCell ref="A324:O324"/>
    <mergeCell ref="A334:C334"/>
    <mergeCell ref="D334:J334"/>
    <mergeCell ref="K334:O334"/>
    <mergeCell ref="A325:C325"/>
    <mergeCell ref="A326:F326"/>
    <mergeCell ref="A330:C330"/>
    <mergeCell ref="D330:J330"/>
    <mergeCell ref="K330:O330"/>
    <mergeCell ref="A331:C331"/>
    <mergeCell ref="D331:J331"/>
    <mergeCell ref="K331:O331"/>
    <mergeCell ref="G302:J302"/>
    <mergeCell ref="G303:J303"/>
    <mergeCell ref="A304:O304"/>
    <mergeCell ref="A306:A308"/>
    <mergeCell ref="B306:D306"/>
    <mergeCell ref="E306:F306"/>
    <mergeCell ref="G306:I306"/>
    <mergeCell ref="J306:L306"/>
    <mergeCell ref="M306:O306"/>
    <mergeCell ref="B307:B308"/>
    <mergeCell ref="C307:C308"/>
    <mergeCell ref="D307:D308"/>
    <mergeCell ref="E307:E308"/>
    <mergeCell ref="F307:F308"/>
    <mergeCell ref="G307:G308"/>
    <mergeCell ref="H307:I307"/>
    <mergeCell ref="J307:J308"/>
    <mergeCell ref="K307:K308"/>
    <mergeCell ref="L307:L308"/>
    <mergeCell ref="M307:M308"/>
    <mergeCell ref="N307:N308"/>
    <mergeCell ref="O307:O308"/>
    <mergeCell ref="A299:A301"/>
    <mergeCell ref="B299:D299"/>
    <mergeCell ref="E299:F299"/>
    <mergeCell ref="G299:L299"/>
    <mergeCell ref="M299:O299"/>
    <mergeCell ref="B300:B301"/>
    <mergeCell ref="C300:C301"/>
    <mergeCell ref="D300:D301"/>
    <mergeCell ref="E300:E301"/>
    <mergeCell ref="F300:F301"/>
    <mergeCell ref="G300:J301"/>
    <mergeCell ref="K300:L300"/>
    <mergeCell ref="M300:M301"/>
    <mergeCell ref="N300:N301"/>
    <mergeCell ref="O300:O301"/>
    <mergeCell ref="A292:O292"/>
    <mergeCell ref="A294:C294"/>
    <mergeCell ref="D294:H294"/>
    <mergeCell ref="O294:O296"/>
    <mergeCell ref="A295:C295"/>
    <mergeCell ref="A296:B296"/>
    <mergeCell ref="A297:L297"/>
    <mergeCell ref="A298:C298"/>
    <mergeCell ref="D298:E298"/>
    <mergeCell ref="A288:C288"/>
    <mergeCell ref="D288:J289"/>
    <mergeCell ref="K288:O288"/>
    <mergeCell ref="A289:C289"/>
    <mergeCell ref="K289:O289"/>
    <mergeCell ref="A290:C290"/>
    <mergeCell ref="D290:J290"/>
    <mergeCell ref="K290:O290"/>
    <mergeCell ref="A281:C281"/>
    <mergeCell ref="A282:F282"/>
    <mergeCell ref="A286:C286"/>
    <mergeCell ref="D286:J286"/>
    <mergeCell ref="K286:O286"/>
    <mergeCell ref="A287:C287"/>
    <mergeCell ref="D287:J287"/>
    <mergeCell ref="K287:O287"/>
    <mergeCell ref="A267:F267"/>
    <mergeCell ref="A268:O268"/>
    <mergeCell ref="A271:O271"/>
    <mergeCell ref="E272:O272"/>
    <mergeCell ref="E273:O273"/>
    <mergeCell ref="E274:O274"/>
    <mergeCell ref="A278:K278"/>
    <mergeCell ref="A279:K279"/>
    <mergeCell ref="A280:O280"/>
    <mergeCell ref="G254:J254"/>
    <mergeCell ref="G255:J255"/>
    <mergeCell ref="A258:O258"/>
    <mergeCell ref="A260:A262"/>
    <mergeCell ref="B260:D260"/>
    <mergeCell ref="E260:F260"/>
    <mergeCell ref="G260:I260"/>
    <mergeCell ref="J260:L260"/>
    <mergeCell ref="M260:O260"/>
    <mergeCell ref="B261:B262"/>
    <mergeCell ref="C261:C262"/>
    <mergeCell ref="D261:D262"/>
    <mergeCell ref="E261:E262"/>
    <mergeCell ref="F261:F262"/>
    <mergeCell ref="G261:G262"/>
    <mergeCell ref="H261:I261"/>
    <mergeCell ref="J261:J262"/>
    <mergeCell ref="K261:K262"/>
    <mergeCell ref="L261:L262"/>
    <mergeCell ref="M261:M262"/>
    <mergeCell ref="N261:N262"/>
    <mergeCell ref="O261:O262"/>
    <mergeCell ref="G256:J256"/>
    <mergeCell ref="G257:J257"/>
    <mergeCell ref="A244:O244"/>
    <mergeCell ref="A246:C246"/>
    <mergeCell ref="O246:O248"/>
    <mergeCell ref="A247:C247"/>
    <mergeCell ref="A248:B248"/>
    <mergeCell ref="A249:L249"/>
    <mergeCell ref="A250:C250"/>
    <mergeCell ref="D250:E250"/>
    <mergeCell ref="A251:A253"/>
    <mergeCell ref="B251:D251"/>
    <mergeCell ref="E251:F251"/>
    <mergeCell ref="G251:L251"/>
    <mergeCell ref="M251:O251"/>
    <mergeCell ref="B252:B253"/>
    <mergeCell ref="C252:C253"/>
    <mergeCell ref="D252:D253"/>
    <mergeCell ref="E252:E253"/>
    <mergeCell ref="F252:F253"/>
    <mergeCell ref="G252:J253"/>
    <mergeCell ref="K252:L252"/>
    <mergeCell ref="M252:M253"/>
    <mergeCell ref="N252:N253"/>
    <mergeCell ref="O252:O253"/>
    <mergeCell ref="A145:C145"/>
    <mergeCell ref="D145:J146"/>
    <mergeCell ref="K145:O145"/>
    <mergeCell ref="A146:C146"/>
    <mergeCell ref="K146:O146"/>
    <mergeCell ref="A147:C147"/>
    <mergeCell ref="D147:J147"/>
    <mergeCell ref="K147:O147"/>
    <mergeCell ref="A138:C138"/>
    <mergeCell ref="A139:F139"/>
    <mergeCell ref="A143:C143"/>
    <mergeCell ref="D143:J143"/>
    <mergeCell ref="K143:O143"/>
    <mergeCell ref="A144:C144"/>
    <mergeCell ref="D144:J144"/>
    <mergeCell ref="K144:O144"/>
    <mergeCell ref="A124:F124"/>
    <mergeCell ref="A125:O125"/>
    <mergeCell ref="A128:O128"/>
    <mergeCell ref="E129:O129"/>
    <mergeCell ref="E130:O130"/>
    <mergeCell ref="E131:O131"/>
    <mergeCell ref="A135:K135"/>
    <mergeCell ref="A136:K136"/>
    <mergeCell ref="A137:O137"/>
    <mergeCell ref="G113:J113"/>
    <mergeCell ref="G114:J114"/>
    <mergeCell ref="G115:J115"/>
    <mergeCell ref="A116:O116"/>
    <mergeCell ref="A118:A120"/>
    <mergeCell ref="B118:D118"/>
    <mergeCell ref="E118:F118"/>
    <mergeCell ref="G118:I118"/>
    <mergeCell ref="J118:L118"/>
    <mergeCell ref="M118:O118"/>
    <mergeCell ref="B119:B120"/>
    <mergeCell ref="C119:C120"/>
    <mergeCell ref="D119:D120"/>
    <mergeCell ref="E119:E120"/>
    <mergeCell ref="F119:F120"/>
    <mergeCell ref="G119:G120"/>
    <mergeCell ref="H119:I119"/>
    <mergeCell ref="J119:J120"/>
    <mergeCell ref="K119:K120"/>
    <mergeCell ref="L119:L120"/>
    <mergeCell ref="M119:M120"/>
    <mergeCell ref="N119:N120"/>
    <mergeCell ref="O119:O120"/>
    <mergeCell ref="A102:O102"/>
    <mergeCell ref="A105:C105"/>
    <mergeCell ref="O105:O107"/>
    <mergeCell ref="A106:C106"/>
    <mergeCell ref="A107:B107"/>
    <mergeCell ref="A108:L108"/>
    <mergeCell ref="A109:C109"/>
    <mergeCell ref="D109:E109"/>
    <mergeCell ref="A110:A112"/>
    <mergeCell ref="B110:D110"/>
    <mergeCell ref="E110:F110"/>
    <mergeCell ref="G110:L110"/>
    <mergeCell ref="M110:O110"/>
    <mergeCell ref="B111:B112"/>
    <mergeCell ref="C111:C112"/>
    <mergeCell ref="D111:D112"/>
    <mergeCell ref="E111:E112"/>
    <mergeCell ref="F111:F112"/>
    <mergeCell ref="G111:J112"/>
    <mergeCell ref="K111:L111"/>
    <mergeCell ref="M111:M112"/>
    <mergeCell ref="N111:N112"/>
    <mergeCell ref="O111:O112"/>
    <mergeCell ref="A38:K38"/>
    <mergeCell ref="L19:L20"/>
    <mergeCell ref="D22:D23"/>
    <mergeCell ref="E22:E23"/>
    <mergeCell ref="A41:C41"/>
    <mergeCell ref="A42:F42"/>
    <mergeCell ref="A40:O40"/>
    <mergeCell ref="A46:C46"/>
    <mergeCell ref="K51:O51"/>
    <mergeCell ref="A50:C50"/>
    <mergeCell ref="A51:C51"/>
    <mergeCell ref="D46:J46"/>
    <mergeCell ref="D47:J47"/>
    <mergeCell ref="D48:J49"/>
    <mergeCell ref="D50:J50"/>
    <mergeCell ref="D51:J51"/>
    <mergeCell ref="A47:C47"/>
    <mergeCell ref="A48:C48"/>
    <mergeCell ref="A49:C49"/>
    <mergeCell ref="K46:O46"/>
    <mergeCell ref="K47:O47"/>
    <mergeCell ref="K48:O48"/>
    <mergeCell ref="K49:O49"/>
    <mergeCell ref="K50:O50"/>
    <mergeCell ref="E19:E20"/>
    <mergeCell ref="F19:F20"/>
    <mergeCell ref="G19:G20"/>
    <mergeCell ref="J19:J20"/>
    <mergeCell ref="A31:O31"/>
    <mergeCell ref="E32:O32"/>
    <mergeCell ref="A24:A25"/>
    <mergeCell ref="B24:B25"/>
    <mergeCell ref="C24:C25"/>
    <mergeCell ref="B19:B20"/>
    <mergeCell ref="C19:C20"/>
    <mergeCell ref="A22:A23"/>
    <mergeCell ref="B22:B23"/>
    <mergeCell ref="C22:C23"/>
    <mergeCell ref="G13:J13"/>
    <mergeCell ref="G14:J14"/>
    <mergeCell ref="G15:J15"/>
    <mergeCell ref="A28:O28"/>
    <mergeCell ref="A16:O16"/>
    <mergeCell ref="A1:O1"/>
    <mergeCell ref="A3:O3"/>
    <mergeCell ref="O5:O7"/>
    <mergeCell ref="G10:L10"/>
    <mergeCell ref="G11:J12"/>
    <mergeCell ref="M11:M12"/>
    <mergeCell ref="N11:N12"/>
    <mergeCell ref="O11:O12"/>
    <mergeCell ref="A10:A12"/>
    <mergeCell ref="B10:D10"/>
    <mergeCell ref="E10:F10"/>
    <mergeCell ref="M10:O10"/>
    <mergeCell ref="K11:L11"/>
    <mergeCell ref="A6:C6"/>
    <mergeCell ref="A7:B7"/>
    <mergeCell ref="A5:C5"/>
    <mergeCell ref="F11:F12"/>
    <mergeCell ref="E11:E12"/>
    <mergeCell ref="D11:D12"/>
    <mergeCell ref="C11:C12"/>
    <mergeCell ref="B11:B12"/>
    <mergeCell ref="A9:C9"/>
    <mergeCell ref="D9:E9"/>
    <mergeCell ref="A8:L8"/>
    <mergeCell ref="A53:O53"/>
    <mergeCell ref="A55:C55"/>
    <mergeCell ref="O55:O57"/>
    <mergeCell ref="A56:C56"/>
    <mergeCell ref="A57:B57"/>
    <mergeCell ref="A26:F27"/>
    <mergeCell ref="A18:A20"/>
    <mergeCell ref="B18:D18"/>
    <mergeCell ref="E18:F18"/>
    <mergeCell ref="M18:O18"/>
    <mergeCell ref="H19:I19"/>
    <mergeCell ref="M19:M20"/>
    <mergeCell ref="N19:N20"/>
    <mergeCell ref="O19:O20"/>
    <mergeCell ref="D24:D25"/>
    <mergeCell ref="E24:E25"/>
    <mergeCell ref="F24:F25"/>
    <mergeCell ref="F22:F23"/>
    <mergeCell ref="G18:I18"/>
    <mergeCell ref="J18:L18"/>
    <mergeCell ref="D19:D20"/>
    <mergeCell ref="K19:K20"/>
    <mergeCell ref="E33:O33"/>
    <mergeCell ref="E34:O34"/>
    <mergeCell ref="A58:L58"/>
    <mergeCell ref="A59:C59"/>
    <mergeCell ref="D59:E59"/>
    <mergeCell ref="A60:A62"/>
    <mergeCell ref="B60:D60"/>
    <mergeCell ref="E60:F60"/>
    <mergeCell ref="G60:L60"/>
    <mergeCell ref="M60:O60"/>
    <mergeCell ref="B61:B62"/>
    <mergeCell ref="C61:C62"/>
    <mergeCell ref="D61:D62"/>
    <mergeCell ref="E61:E62"/>
    <mergeCell ref="F61:F62"/>
    <mergeCell ref="G61:J62"/>
    <mergeCell ref="K61:L61"/>
    <mergeCell ref="M61:M62"/>
    <mergeCell ref="N61:N62"/>
    <mergeCell ref="O61:O62"/>
    <mergeCell ref="A39:K39"/>
    <mergeCell ref="G63:J63"/>
    <mergeCell ref="G64:J64"/>
    <mergeCell ref="A66:O66"/>
    <mergeCell ref="A68:A70"/>
    <mergeCell ref="B68:D68"/>
    <mergeCell ref="E68:F68"/>
    <mergeCell ref="G68:I68"/>
    <mergeCell ref="J68:L68"/>
    <mergeCell ref="M68:O68"/>
    <mergeCell ref="B69:B70"/>
    <mergeCell ref="C69:C70"/>
    <mergeCell ref="D69:D70"/>
    <mergeCell ref="E69:E70"/>
    <mergeCell ref="F69:F70"/>
    <mergeCell ref="G69:G70"/>
    <mergeCell ref="N69:N70"/>
    <mergeCell ref="O69:O70"/>
    <mergeCell ref="L69:L70"/>
    <mergeCell ref="M69:M70"/>
    <mergeCell ref="H69:I69"/>
    <mergeCell ref="J69:J70"/>
    <mergeCell ref="K69:K70"/>
    <mergeCell ref="E84:O84"/>
    <mergeCell ref="A88:K88"/>
    <mergeCell ref="A89:K89"/>
    <mergeCell ref="A90:O90"/>
    <mergeCell ref="A76:F77"/>
    <mergeCell ref="A78:O78"/>
    <mergeCell ref="A81:O81"/>
    <mergeCell ref="E82:O82"/>
    <mergeCell ref="A72:A73"/>
    <mergeCell ref="B72:B73"/>
    <mergeCell ref="C72:C73"/>
    <mergeCell ref="D72:D73"/>
    <mergeCell ref="E72:E73"/>
    <mergeCell ref="F72:F73"/>
    <mergeCell ref="A100:C100"/>
    <mergeCell ref="D100:J100"/>
    <mergeCell ref="K100:O100"/>
    <mergeCell ref="G65:J65"/>
    <mergeCell ref="A74:A75"/>
    <mergeCell ref="B74:B75"/>
    <mergeCell ref="C74:C75"/>
    <mergeCell ref="D74:D75"/>
    <mergeCell ref="E74:E75"/>
    <mergeCell ref="F74:F75"/>
    <mergeCell ref="A97:C97"/>
    <mergeCell ref="D97:J97"/>
    <mergeCell ref="K97:O97"/>
    <mergeCell ref="A98:C98"/>
    <mergeCell ref="D98:J99"/>
    <mergeCell ref="K98:O98"/>
    <mergeCell ref="A99:C99"/>
    <mergeCell ref="K99:O99"/>
    <mergeCell ref="A91:C91"/>
    <mergeCell ref="A92:F92"/>
    <mergeCell ref="A96:C96"/>
    <mergeCell ref="D96:J96"/>
    <mergeCell ref="K96:O96"/>
    <mergeCell ref="E83:O83"/>
    <mergeCell ref="A149:O149"/>
    <mergeCell ref="A151:C151"/>
    <mergeCell ref="O151:O153"/>
    <mergeCell ref="A152:C152"/>
    <mergeCell ref="A153:B153"/>
    <mergeCell ref="A154:L154"/>
    <mergeCell ref="A155:C155"/>
    <mergeCell ref="D155:E155"/>
    <mergeCell ref="A156:A158"/>
    <mergeCell ref="B156:D156"/>
    <mergeCell ref="E156:F156"/>
    <mergeCell ref="G156:L156"/>
    <mergeCell ref="M156:O156"/>
    <mergeCell ref="B157:B158"/>
    <mergeCell ref="C157:C158"/>
    <mergeCell ref="D157:D158"/>
    <mergeCell ref="E157:E158"/>
    <mergeCell ref="F157:F158"/>
    <mergeCell ref="G157:J158"/>
    <mergeCell ref="K157:L157"/>
    <mergeCell ref="M157:M158"/>
    <mergeCell ref="N157:N158"/>
    <mergeCell ref="O157:O158"/>
    <mergeCell ref="G159:J159"/>
    <mergeCell ref="G160:J160"/>
    <mergeCell ref="G161:J161"/>
    <mergeCell ref="A163:O163"/>
    <mergeCell ref="A165:A167"/>
    <mergeCell ref="B165:D165"/>
    <mergeCell ref="E165:F165"/>
    <mergeCell ref="G165:I165"/>
    <mergeCell ref="J165:L165"/>
    <mergeCell ref="M165:O165"/>
    <mergeCell ref="B166:B167"/>
    <mergeCell ref="C166:C167"/>
    <mergeCell ref="D166:D167"/>
    <mergeCell ref="E166:E167"/>
    <mergeCell ref="F166:F167"/>
    <mergeCell ref="G166:G167"/>
    <mergeCell ref="H166:I166"/>
    <mergeCell ref="J166:J167"/>
    <mergeCell ref="K166:K167"/>
    <mergeCell ref="L166:L167"/>
    <mergeCell ref="M166:M167"/>
    <mergeCell ref="N166:N167"/>
    <mergeCell ref="O166:O167"/>
    <mergeCell ref="G162:J162"/>
    <mergeCell ref="A172:F172"/>
    <mergeCell ref="A173:O173"/>
    <mergeCell ref="A176:O176"/>
    <mergeCell ref="E177:O177"/>
    <mergeCell ref="E178:O178"/>
    <mergeCell ref="E179:O179"/>
    <mergeCell ref="A183:K183"/>
    <mergeCell ref="A184:K184"/>
    <mergeCell ref="A193:C193"/>
    <mergeCell ref="D193:J194"/>
    <mergeCell ref="K193:O193"/>
    <mergeCell ref="A194:C194"/>
    <mergeCell ref="K194:O194"/>
    <mergeCell ref="A195:C195"/>
    <mergeCell ref="D195:J195"/>
    <mergeCell ref="K195:O195"/>
    <mergeCell ref="A185:O185"/>
    <mergeCell ref="A186:C186"/>
    <mergeCell ref="A187:F187"/>
    <mergeCell ref="A191:C191"/>
    <mergeCell ref="D191:J191"/>
    <mergeCell ref="K191:O191"/>
    <mergeCell ref="A192:C192"/>
    <mergeCell ref="D192:J192"/>
    <mergeCell ref="K192:O192"/>
    <mergeCell ref="A197:O197"/>
    <mergeCell ref="A199:C199"/>
    <mergeCell ref="O199:O201"/>
    <mergeCell ref="A200:C200"/>
    <mergeCell ref="A201:B201"/>
    <mergeCell ref="A202:L202"/>
    <mergeCell ref="A203:C203"/>
    <mergeCell ref="D203:E203"/>
    <mergeCell ref="A204:A206"/>
    <mergeCell ref="B204:D204"/>
    <mergeCell ref="E204:F204"/>
    <mergeCell ref="G204:L204"/>
    <mergeCell ref="M204:O204"/>
    <mergeCell ref="B205:B206"/>
    <mergeCell ref="C205:C206"/>
    <mergeCell ref="D205:D206"/>
    <mergeCell ref="E205:E206"/>
    <mergeCell ref="F205:F206"/>
    <mergeCell ref="G205:J206"/>
    <mergeCell ref="K205:L205"/>
    <mergeCell ref="M205:M206"/>
    <mergeCell ref="N205:N206"/>
    <mergeCell ref="O205:O206"/>
    <mergeCell ref="G207:J207"/>
    <mergeCell ref="G208:J208"/>
    <mergeCell ref="A209:O209"/>
    <mergeCell ref="A211:A213"/>
    <mergeCell ref="B211:D211"/>
    <mergeCell ref="E211:F211"/>
    <mergeCell ref="G211:I211"/>
    <mergeCell ref="J211:L211"/>
    <mergeCell ref="M211:O211"/>
    <mergeCell ref="B212:B213"/>
    <mergeCell ref="C212:C213"/>
    <mergeCell ref="D212:D213"/>
    <mergeCell ref="E212:E213"/>
    <mergeCell ref="F212:F213"/>
    <mergeCell ref="G212:G213"/>
    <mergeCell ref="H212:I212"/>
    <mergeCell ref="J212:J213"/>
    <mergeCell ref="K212:K213"/>
    <mergeCell ref="L212:L213"/>
    <mergeCell ref="M212:M213"/>
    <mergeCell ref="N212:N213"/>
    <mergeCell ref="O212:O213"/>
    <mergeCell ref="A215:A217"/>
    <mergeCell ref="B215:B217"/>
    <mergeCell ref="C215:C217"/>
    <mergeCell ref="D215:D217"/>
    <mergeCell ref="E215:E217"/>
    <mergeCell ref="F215:F217"/>
    <mergeCell ref="A220:O220"/>
    <mergeCell ref="A223:O223"/>
    <mergeCell ref="E224:O224"/>
    <mergeCell ref="A218:F219"/>
    <mergeCell ref="E225:O225"/>
    <mergeCell ref="E226:O226"/>
    <mergeCell ref="A230:K230"/>
    <mergeCell ref="A231:K231"/>
    <mergeCell ref="A232:O232"/>
    <mergeCell ref="A233:C233"/>
    <mergeCell ref="A234:F234"/>
    <mergeCell ref="A238:C238"/>
    <mergeCell ref="D238:J238"/>
    <mergeCell ref="K238:O238"/>
    <mergeCell ref="A239:C239"/>
    <mergeCell ref="D239:J239"/>
    <mergeCell ref="K239:O239"/>
    <mergeCell ref="A240:C240"/>
    <mergeCell ref="D240:J241"/>
    <mergeCell ref="K240:O240"/>
    <mergeCell ref="A241:C241"/>
    <mergeCell ref="K241:O241"/>
    <mergeCell ref="A242:C242"/>
    <mergeCell ref="D242:J242"/>
    <mergeCell ref="K242:O242"/>
  </mergeCells>
  <pageMargins left="0.7" right="0.7" top="0.75" bottom="0.75" header="0.3" footer="0.3"/>
  <pageSetup paperSize="9" scale="77" fitToHeight="0" orientation="landscape" r:id="rId1"/>
  <rowBreaks count="13" manualBreakCount="13">
    <brk id="23" max="14" man="1"/>
    <brk id="52" max="14" man="1"/>
    <brk id="73" max="14" man="1"/>
    <brk id="101" max="14" man="1"/>
    <brk id="122" max="14" man="1"/>
    <brk id="148" max="14" man="1"/>
    <brk id="163" max="14" man="1"/>
    <brk id="195" max="14" man="1"/>
    <brk id="220" max="14" man="1"/>
    <brk id="256" max="14" man="1"/>
    <brk id="282" max="14" man="1"/>
    <brk id="312" max="14" man="1"/>
    <brk id="349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zoomScale="90" zoomScaleNormal="100" zoomScaleSheetLayoutView="90" workbookViewId="0">
      <selection activeCell="O12" sqref="O12"/>
    </sheetView>
  </sheetViews>
  <sheetFormatPr defaultRowHeight="11.25" x14ac:dyDescent="0.2"/>
  <cols>
    <col min="1" max="1" width="20.28515625" style="13" customWidth="1"/>
    <col min="2" max="2" width="13" style="13" customWidth="1"/>
    <col min="3" max="3" width="18" style="13" customWidth="1"/>
    <col min="4" max="4" width="11.7109375" style="13" customWidth="1"/>
    <col min="5" max="5" width="13.85546875" style="13" customWidth="1"/>
    <col min="6" max="6" width="10.42578125" style="13" customWidth="1"/>
    <col min="7" max="7" width="11" style="13" customWidth="1"/>
    <col min="8" max="8" width="10.28515625" style="13" customWidth="1"/>
    <col min="9" max="9" width="4.42578125" style="13" customWidth="1"/>
    <col min="10" max="10" width="9.5703125" style="13" customWidth="1"/>
    <col min="11" max="11" width="10.140625" style="13" customWidth="1"/>
    <col min="12" max="16384" width="9.140625" style="13"/>
  </cols>
  <sheetData>
    <row r="1" spans="1:15" x14ac:dyDescent="0.2">
      <c r="A1" s="115" t="s">
        <v>128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5" x14ac:dyDescent="0.2">
      <c r="A2" s="14"/>
    </row>
    <row r="3" spans="1:15" x14ac:dyDescent="0.2">
      <c r="A3" s="111" t="s">
        <v>8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x14ac:dyDescent="0.2">
      <c r="A4" s="112" t="s">
        <v>103</v>
      </c>
      <c r="B4" s="112"/>
      <c r="C4" s="112"/>
      <c r="N4" s="15" t="s">
        <v>9</v>
      </c>
      <c r="O4" s="97"/>
    </row>
    <row r="5" spans="1:15" x14ac:dyDescent="0.2">
      <c r="A5" s="113"/>
      <c r="B5" s="113"/>
      <c r="C5" s="113"/>
      <c r="N5" s="15" t="s">
        <v>10</v>
      </c>
      <c r="O5" s="98"/>
    </row>
    <row r="6" spans="1:15" x14ac:dyDescent="0.2">
      <c r="A6" s="113" t="s">
        <v>104</v>
      </c>
      <c r="B6" s="113"/>
      <c r="D6" s="20"/>
      <c r="N6" s="15" t="s">
        <v>12</v>
      </c>
      <c r="O6" s="99"/>
    </row>
    <row r="7" spans="1:15" x14ac:dyDescent="0.2">
      <c r="A7" s="95" t="s">
        <v>61</v>
      </c>
      <c r="B7" s="95"/>
      <c r="C7" s="95"/>
      <c r="D7" s="95"/>
      <c r="E7" s="95"/>
      <c r="F7" s="95"/>
      <c r="G7" s="95"/>
      <c r="H7" s="95"/>
      <c r="I7" s="95"/>
      <c r="J7" s="95"/>
      <c r="K7" s="95"/>
    </row>
    <row r="8" spans="1:15" x14ac:dyDescent="0.2">
      <c r="A8" s="96" t="s">
        <v>62</v>
      </c>
      <c r="B8" s="96"/>
      <c r="C8" s="96"/>
      <c r="D8" s="114"/>
      <c r="E8" s="114"/>
    </row>
    <row r="9" spans="1:15" ht="42" customHeight="1" x14ac:dyDescent="0.2">
      <c r="A9" s="90" t="s">
        <v>14</v>
      </c>
      <c r="B9" s="90" t="s">
        <v>63</v>
      </c>
      <c r="C9" s="90"/>
      <c r="D9" s="90"/>
      <c r="E9" s="90" t="s">
        <v>64</v>
      </c>
      <c r="F9" s="90"/>
      <c r="G9" s="90" t="s">
        <v>65</v>
      </c>
      <c r="H9" s="90"/>
      <c r="I9" s="90"/>
      <c r="J9" s="90"/>
      <c r="K9" s="90"/>
      <c r="L9" s="90"/>
      <c r="M9" s="90" t="s">
        <v>66</v>
      </c>
      <c r="N9" s="90"/>
      <c r="O9" s="90"/>
    </row>
    <row r="10" spans="1:15" ht="24" customHeight="1" x14ac:dyDescent="0.2">
      <c r="A10" s="90"/>
      <c r="B10" s="90" t="s">
        <v>21</v>
      </c>
      <c r="C10" s="90" t="s">
        <v>21</v>
      </c>
      <c r="D10" s="90" t="s">
        <v>21</v>
      </c>
      <c r="E10" s="90" t="s">
        <v>21</v>
      </c>
      <c r="F10" s="97" t="s">
        <v>21</v>
      </c>
      <c r="G10" s="90" t="s">
        <v>21</v>
      </c>
      <c r="H10" s="90"/>
      <c r="I10" s="90"/>
      <c r="J10" s="90"/>
      <c r="K10" s="90" t="s">
        <v>29</v>
      </c>
      <c r="L10" s="90"/>
      <c r="M10" s="97">
        <v>2023</v>
      </c>
      <c r="N10" s="97">
        <v>2024</v>
      </c>
      <c r="O10" s="97">
        <v>2025</v>
      </c>
    </row>
    <row r="11" spans="1:15" ht="22.5" x14ac:dyDescent="0.2">
      <c r="A11" s="90"/>
      <c r="B11" s="90"/>
      <c r="C11" s="90"/>
      <c r="D11" s="90"/>
      <c r="E11" s="90"/>
      <c r="F11" s="99"/>
      <c r="G11" s="90"/>
      <c r="H11" s="90"/>
      <c r="I11" s="90"/>
      <c r="J11" s="90"/>
      <c r="K11" s="19" t="s">
        <v>22</v>
      </c>
      <c r="L11" s="19" t="s">
        <v>23</v>
      </c>
      <c r="M11" s="99"/>
      <c r="N11" s="99"/>
      <c r="O11" s="99"/>
    </row>
    <row r="12" spans="1:15" x14ac:dyDescent="0.2">
      <c r="A12" s="19">
        <v>1</v>
      </c>
      <c r="B12" s="19">
        <v>2</v>
      </c>
      <c r="C12" s="19">
        <v>3</v>
      </c>
      <c r="D12" s="19">
        <v>4</v>
      </c>
      <c r="E12" s="19">
        <v>5</v>
      </c>
      <c r="F12" s="19">
        <v>6</v>
      </c>
      <c r="G12" s="90">
        <v>7</v>
      </c>
      <c r="H12" s="90"/>
      <c r="I12" s="90"/>
      <c r="J12" s="90"/>
      <c r="K12" s="19">
        <v>8</v>
      </c>
      <c r="L12" s="19">
        <v>9</v>
      </c>
      <c r="M12" s="19">
        <v>10</v>
      </c>
      <c r="N12" s="19">
        <v>11</v>
      </c>
      <c r="O12" s="19">
        <v>12</v>
      </c>
    </row>
    <row r="13" spans="1:15" ht="90" x14ac:dyDescent="0.2">
      <c r="A13" s="77" t="s">
        <v>181</v>
      </c>
      <c r="B13" s="77" t="s">
        <v>182</v>
      </c>
      <c r="C13" s="77" t="s">
        <v>24</v>
      </c>
      <c r="D13" s="77" t="s">
        <v>24</v>
      </c>
      <c r="E13" s="77" t="s">
        <v>24</v>
      </c>
      <c r="F13" s="77" t="s">
        <v>24</v>
      </c>
      <c r="G13" s="121" t="s">
        <v>183</v>
      </c>
      <c r="H13" s="122"/>
      <c r="I13" s="122"/>
      <c r="J13" s="123"/>
      <c r="K13" s="85" t="s">
        <v>26</v>
      </c>
      <c r="L13" s="77">
        <v>744</v>
      </c>
      <c r="M13" s="76">
        <v>100</v>
      </c>
      <c r="N13" s="76">
        <v>100</v>
      </c>
      <c r="O13" s="76">
        <v>100</v>
      </c>
    </row>
    <row r="14" spans="1:15" ht="15" customHeight="1" x14ac:dyDescent="0.2">
      <c r="A14" s="118" t="str">
        <f>'Часть 1'!A16:O16</f>
        <v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</row>
    <row r="15" spans="1:15" s="22" customFormat="1" x14ac:dyDescent="0.2">
      <c r="A15" s="119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</row>
    <row r="16" spans="1:15" x14ac:dyDescent="0.2">
      <c r="A16" s="14" t="s">
        <v>27</v>
      </c>
    </row>
    <row r="17" spans="1:15" ht="28.5" customHeight="1" x14ac:dyDescent="0.2">
      <c r="A17" s="90" t="s">
        <v>14</v>
      </c>
      <c r="B17" s="90" t="str">
        <f>B9</f>
        <v>Показатель, характеризующий содержание работы</v>
      </c>
      <c r="C17" s="90"/>
      <c r="D17" s="90"/>
      <c r="E17" s="90" t="str">
        <f>E9</f>
        <v>Показатель, характеризующий условия (формы) оказания работы</v>
      </c>
      <c r="F17" s="90"/>
      <c r="G17" s="90" t="s">
        <v>67</v>
      </c>
      <c r="H17" s="90"/>
      <c r="I17" s="90"/>
      <c r="J17" s="120" t="s">
        <v>69</v>
      </c>
      <c r="K17" s="109"/>
      <c r="L17" s="109"/>
      <c r="M17" s="109"/>
      <c r="N17" s="109"/>
      <c r="O17" s="110"/>
    </row>
    <row r="18" spans="1:15" ht="25.5" customHeight="1" x14ac:dyDescent="0.2">
      <c r="A18" s="90"/>
      <c r="B18" s="90" t="str">
        <f>B10</f>
        <v>(наименование показателя)</v>
      </c>
      <c r="C18" s="90" t="str">
        <f t="shared" ref="C18:F18" si="0">C10</f>
        <v>(наименование показателя)</v>
      </c>
      <c r="D18" s="90" t="str">
        <f t="shared" si="0"/>
        <v>(наименование показателя)</v>
      </c>
      <c r="E18" s="90" t="str">
        <f t="shared" si="0"/>
        <v>(наименование показателя)</v>
      </c>
      <c r="F18" s="90" t="str">
        <f t="shared" si="0"/>
        <v>(наименование показателя)</v>
      </c>
      <c r="G18" s="90" t="s">
        <v>21</v>
      </c>
      <c r="H18" s="90" t="s">
        <v>29</v>
      </c>
      <c r="I18" s="90"/>
      <c r="J18" s="90">
        <f>M10</f>
        <v>2023</v>
      </c>
      <c r="K18" s="90"/>
      <c r="L18" s="90">
        <f>N10</f>
        <v>2024</v>
      </c>
      <c r="M18" s="90"/>
      <c r="N18" s="90">
        <f>O10</f>
        <v>2025</v>
      </c>
      <c r="O18" s="90"/>
    </row>
    <row r="19" spans="1:15" ht="22.5" x14ac:dyDescent="0.2">
      <c r="A19" s="90"/>
      <c r="B19" s="90"/>
      <c r="C19" s="90"/>
      <c r="D19" s="90"/>
      <c r="E19" s="90"/>
      <c r="F19" s="90"/>
      <c r="G19" s="90"/>
      <c r="H19" s="19" t="s">
        <v>22</v>
      </c>
      <c r="I19" s="19" t="s">
        <v>23</v>
      </c>
      <c r="J19" s="90"/>
      <c r="K19" s="90"/>
      <c r="L19" s="90"/>
      <c r="M19" s="90"/>
      <c r="N19" s="90"/>
      <c r="O19" s="90"/>
    </row>
    <row r="20" spans="1:15" x14ac:dyDescent="0.2">
      <c r="A20" s="19">
        <v>1</v>
      </c>
      <c r="B20" s="19">
        <v>2</v>
      </c>
      <c r="C20" s="19">
        <v>3</v>
      </c>
      <c r="D20" s="19">
        <v>4</v>
      </c>
      <c r="E20" s="19">
        <v>5</v>
      </c>
      <c r="F20" s="19">
        <v>6</v>
      </c>
      <c r="G20" s="19">
        <v>7</v>
      </c>
      <c r="H20" s="19">
        <v>8</v>
      </c>
      <c r="I20" s="19">
        <v>9</v>
      </c>
      <c r="J20" s="90">
        <v>10</v>
      </c>
      <c r="K20" s="90"/>
      <c r="L20" s="90">
        <v>11</v>
      </c>
      <c r="M20" s="90"/>
      <c r="N20" s="90">
        <v>12</v>
      </c>
      <c r="O20" s="90"/>
    </row>
    <row r="21" spans="1:15" ht="48.75" customHeight="1" x14ac:dyDescent="0.2">
      <c r="A21" s="90" t="s">
        <v>181</v>
      </c>
      <c r="B21" s="97" t="s">
        <v>182</v>
      </c>
      <c r="C21" s="90" t="s">
        <v>24</v>
      </c>
      <c r="D21" s="90" t="s">
        <v>24</v>
      </c>
      <c r="E21" s="90" t="s">
        <v>24</v>
      </c>
      <c r="F21" s="90" t="s">
        <v>24</v>
      </c>
      <c r="G21" s="21" t="s">
        <v>184</v>
      </c>
      <c r="H21" s="79" t="s">
        <v>186</v>
      </c>
      <c r="I21" s="21"/>
      <c r="J21" s="120">
        <v>1</v>
      </c>
      <c r="K21" s="110"/>
      <c r="L21" s="90">
        <v>1</v>
      </c>
      <c r="M21" s="90"/>
      <c r="N21" s="90">
        <v>1</v>
      </c>
      <c r="O21" s="90"/>
    </row>
    <row r="22" spans="1:15" ht="48.75" customHeight="1" x14ac:dyDescent="0.2">
      <c r="A22" s="90"/>
      <c r="B22" s="99"/>
      <c r="C22" s="90"/>
      <c r="D22" s="90"/>
      <c r="E22" s="90"/>
      <c r="F22" s="90"/>
      <c r="G22" s="21" t="s">
        <v>185</v>
      </c>
      <c r="H22" s="79" t="s">
        <v>186</v>
      </c>
      <c r="I22" s="21"/>
      <c r="J22" s="120">
        <v>3</v>
      </c>
      <c r="K22" s="110"/>
      <c r="L22" s="90">
        <v>3</v>
      </c>
      <c r="M22" s="90"/>
      <c r="N22" s="90">
        <v>3</v>
      </c>
      <c r="O22" s="90"/>
    </row>
    <row r="23" spans="1:15" x14ac:dyDescent="0.2">
      <c r="A23" s="80" t="str">
        <f>A14</f>
        <v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v>
      </c>
      <c r="B23" s="80"/>
    </row>
  </sheetData>
  <mergeCells count="57">
    <mergeCell ref="J20:K20"/>
    <mergeCell ref="L20:M20"/>
    <mergeCell ref="N20:O20"/>
    <mergeCell ref="N21:O21"/>
    <mergeCell ref="N22:O22"/>
    <mergeCell ref="L21:M21"/>
    <mergeCell ref="L22:M22"/>
    <mergeCell ref="J21:K21"/>
    <mergeCell ref="J22:K22"/>
    <mergeCell ref="F21:F22"/>
    <mergeCell ref="B21:B22"/>
    <mergeCell ref="C21:C22"/>
    <mergeCell ref="D21:D22"/>
    <mergeCell ref="E21:E22"/>
    <mergeCell ref="A17:A19"/>
    <mergeCell ref="B17:D17"/>
    <mergeCell ref="E17:F17"/>
    <mergeCell ref="B18:B19"/>
    <mergeCell ref="C18:C19"/>
    <mergeCell ref="D18:D19"/>
    <mergeCell ref="E18:E19"/>
    <mergeCell ref="O10:O11"/>
    <mergeCell ref="G12:J12"/>
    <mergeCell ref="G13:J13"/>
    <mergeCell ref="F10:F11"/>
    <mergeCell ref="G10:J11"/>
    <mergeCell ref="K10:L10"/>
    <mergeCell ref="G17:I17"/>
    <mergeCell ref="G9:L9"/>
    <mergeCell ref="A14:O15"/>
    <mergeCell ref="A21:A22"/>
    <mergeCell ref="M10:M11"/>
    <mergeCell ref="M9:O9"/>
    <mergeCell ref="B10:B11"/>
    <mergeCell ref="C10:C11"/>
    <mergeCell ref="F18:F19"/>
    <mergeCell ref="J17:O17"/>
    <mergeCell ref="J18:K19"/>
    <mergeCell ref="L18:M19"/>
    <mergeCell ref="N18:O19"/>
    <mergeCell ref="G18:G19"/>
    <mergeCell ref="H18:I18"/>
    <mergeCell ref="N10:N11"/>
    <mergeCell ref="A7:K7"/>
    <mergeCell ref="A1:O1"/>
    <mergeCell ref="A3:O3"/>
    <mergeCell ref="A4:C4"/>
    <mergeCell ref="O4:O6"/>
    <mergeCell ref="A5:C5"/>
    <mergeCell ref="A6:B6"/>
    <mergeCell ref="A8:C8"/>
    <mergeCell ref="D8:E8"/>
    <mergeCell ref="A9:A11"/>
    <mergeCell ref="B9:D9"/>
    <mergeCell ref="E9:F9"/>
    <mergeCell ref="D10:D11"/>
    <mergeCell ref="E10:E11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zoomScale="80" zoomScaleNormal="100" zoomScaleSheetLayoutView="80" workbookViewId="0">
      <selection activeCell="C8" sqref="C8"/>
    </sheetView>
  </sheetViews>
  <sheetFormatPr defaultRowHeight="15" x14ac:dyDescent="0.25"/>
  <sheetData>
    <row r="1" spans="1:15" x14ac:dyDescent="0.25">
      <c r="A1" s="115" t="s">
        <v>70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5" x14ac:dyDescent="0.25">
      <c r="A2" s="26"/>
    </row>
    <row r="3" spans="1:15" x14ac:dyDescent="0.25">
      <c r="A3" s="14" t="s">
        <v>71</v>
      </c>
      <c r="B3" s="14"/>
      <c r="C3" s="27"/>
      <c r="D3" s="27"/>
      <c r="E3" s="27"/>
    </row>
    <row r="4" spans="1:15" ht="30.75" customHeight="1" x14ac:dyDescent="0.25">
      <c r="A4" s="119" t="s">
        <v>72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</row>
    <row r="5" spans="1:15" x14ac:dyDescent="0.25">
      <c r="A5" s="124" t="s">
        <v>73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</row>
    <row r="6" spans="1:15" x14ac:dyDescent="0.25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</row>
    <row r="7" spans="1:15" x14ac:dyDescent="0.25">
      <c r="A7" s="103" t="s">
        <v>74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</row>
    <row r="8" spans="1:15" x14ac:dyDescent="0.25">
      <c r="A8" s="16"/>
      <c r="B8" s="16"/>
      <c r="C8" s="16"/>
      <c r="D8" s="16"/>
      <c r="E8" s="16"/>
    </row>
    <row r="9" spans="1:15" x14ac:dyDescent="0.25">
      <c r="A9" s="14"/>
    </row>
    <row r="10" spans="1:15" ht="34.5" customHeight="1" x14ac:dyDescent="0.25">
      <c r="A10" s="90" t="s">
        <v>75</v>
      </c>
      <c r="B10" s="90"/>
      <c r="C10" s="90"/>
      <c r="D10" s="90"/>
      <c r="E10" s="90"/>
      <c r="F10" s="90"/>
      <c r="G10" s="90" t="s">
        <v>76</v>
      </c>
      <c r="H10" s="90"/>
      <c r="I10" s="90"/>
      <c r="J10" s="90"/>
      <c r="K10" s="90"/>
      <c r="L10" s="90" t="s">
        <v>77</v>
      </c>
      <c r="M10" s="90"/>
      <c r="N10" s="90"/>
      <c r="O10" s="90"/>
    </row>
    <row r="11" spans="1:15" x14ac:dyDescent="0.25">
      <c r="A11" s="90">
        <v>1</v>
      </c>
      <c r="B11" s="90"/>
      <c r="C11" s="90"/>
      <c r="D11" s="90"/>
      <c r="E11" s="90"/>
      <c r="F11" s="90"/>
      <c r="G11" s="90">
        <v>2</v>
      </c>
      <c r="H11" s="90"/>
      <c r="I11" s="90"/>
      <c r="J11" s="90"/>
      <c r="K11" s="90"/>
      <c r="L11" s="90">
        <v>3</v>
      </c>
      <c r="M11" s="90"/>
      <c r="N11" s="90"/>
      <c r="O11" s="90"/>
    </row>
    <row r="12" spans="1:15" x14ac:dyDescent="0.25">
      <c r="A12" s="116" t="s">
        <v>78</v>
      </c>
      <c r="B12" s="116"/>
      <c r="C12" s="116"/>
      <c r="D12" s="116"/>
      <c r="E12" s="116"/>
      <c r="F12" s="116"/>
      <c r="G12" s="90" t="s">
        <v>79</v>
      </c>
      <c r="H12" s="90"/>
      <c r="I12" s="90"/>
      <c r="J12" s="90"/>
      <c r="K12" s="90"/>
      <c r="L12" s="90" t="s">
        <v>80</v>
      </c>
      <c r="M12" s="90"/>
      <c r="N12" s="90"/>
      <c r="O12" s="90"/>
    </row>
    <row r="13" spans="1:15" ht="29.25" customHeight="1" x14ac:dyDescent="0.25">
      <c r="A13" s="116" t="s">
        <v>81</v>
      </c>
      <c r="B13" s="116"/>
      <c r="C13" s="116"/>
      <c r="D13" s="116"/>
      <c r="E13" s="116"/>
      <c r="F13" s="116"/>
      <c r="G13" s="90" t="s">
        <v>187</v>
      </c>
      <c r="H13" s="90"/>
      <c r="I13" s="90"/>
      <c r="J13" s="90"/>
      <c r="K13" s="90"/>
      <c r="L13" s="90"/>
      <c r="M13" s="90"/>
      <c r="N13" s="90"/>
      <c r="O13" s="90"/>
    </row>
    <row r="14" spans="1:15" ht="54.75" customHeight="1" x14ac:dyDescent="0.25">
      <c r="A14" s="116" t="s">
        <v>82</v>
      </c>
      <c r="B14" s="116"/>
      <c r="C14" s="116"/>
      <c r="D14" s="116"/>
      <c r="E14" s="116"/>
      <c r="F14" s="116"/>
      <c r="G14" s="90"/>
      <c r="H14" s="90"/>
      <c r="I14" s="90"/>
      <c r="J14" s="90"/>
      <c r="K14" s="90"/>
      <c r="L14" s="90"/>
      <c r="M14" s="90"/>
      <c r="N14" s="90"/>
      <c r="O14" s="90"/>
    </row>
    <row r="15" spans="1:15" x14ac:dyDescent="0.25">
      <c r="A15" s="116" t="s">
        <v>83</v>
      </c>
      <c r="B15" s="116"/>
      <c r="C15" s="116"/>
      <c r="D15" s="116"/>
      <c r="E15" s="116"/>
      <c r="F15" s="116"/>
      <c r="G15" s="90"/>
      <c r="H15" s="90"/>
      <c r="I15" s="90"/>
      <c r="J15" s="90"/>
      <c r="K15" s="90"/>
      <c r="L15" s="90"/>
      <c r="M15" s="90"/>
      <c r="N15" s="90"/>
      <c r="O15" s="90"/>
    </row>
    <row r="16" spans="1:15" x14ac:dyDescent="0.25">
      <c r="A16" s="14"/>
    </row>
    <row r="17" spans="1:15" x14ac:dyDescent="0.25">
      <c r="A17" s="124" t="s">
        <v>161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</row>
    <row r="18" spans="1:15" x14ac:dyDescent="0.25">
      <c r="A18" s="124" t="s">
        <v>162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</row>
    <row r="19" spans="1:15" x14ac:dyDescent="0.25">
      <c r="A19" s="124" t="s">
        <v>163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</row>
    <row r="20" spans="1:15" x14ac:dyDescent="0.25">
      <c r="A20" s="124" t="s">
        <v>84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</row>
    <row r="21" spans="1:15" x14ac:dyDescent="0.25">
      <c r="A21" s="124" t="s">
        <v>85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</row>
    <row r="22" spans="1:15" x14ac:dyDescent="0.25">
      <c r="A22" s="16"/>
      <c r="B22" s="16"/>
      <c r="C22" s="16"/>
      <c r="D22" s="16"/>
      <c r="E22" s="16"/>
      <c r="F22" s="16"/>
    </row>
    <row r="23" spans="1:15" x14ac:dyDescent="0.25">
      <c r="A23" s="14"/>
    </row>
  </sheetData>
  <mergeCells count="23">
    <mergeCell ref="A20:O20"/>
    <mergeCell ref="A21:O21"/>
    <mergeCell ref="L10:O10"/>
    <mergeCell ref="L11:O11"/>
    <mergeCell ref="L12:O15"/>
    <mergeCell ref="A17:O17"/>
    <mergeCell ref="A18:O18"/>
    <mergeCell ref="A19:O19"/>
    <mergeCell ref="A14:F14"/>
    <mergeCell ref="A15:F15"/>
    <mergeCell ref="G13:K15"/>
    <mergeCell ref="G12:K12"/>
    <mergeCell ref="G11:K11"/>
    <mergeCell ref="G10:K10"/>
    <mergeCell ref="A10:F10"/>
    <mergeCell ref="A11:F11"/>
    <mergeCell ref="A12:F12"/>
    <mergeCell ref="A13:F13"/>
    <mergeCell ref="A1:O1"/>
    <mergeCell ref="A4:O4"/>
    <mergeCell ref="A5:O5"/>
    <mergeCell ref="A6:O6"/>
    <mergeCell ref="A7:O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Титульник</vt:lpstr>
      <vt:lpstr>Часть 1</vt:lpstr>
      <vt:lpstr>Часть 2</vt:lpstr>
      <vt:lpstr>Часть 3</vt:lpstr>
      <vt:lpstr>Титульник!Область_печати</vt:lpstr>
      <vt:lpstr>'Часть 1'!Область_печати</vt:lpstr>
      <vt:lpstr>'Часть 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2023-02-27T09:18:41Z</dcterms:modified>
</cp:coreProperties>
</file>